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24226"/>
  <mc:AlternateContent xmlns:mc="http://schemas.openxmlformats.org/markup-compatibility/2006">
    <mc:Choice Requires="x15">
      <x15ac:absPath xmlns:x15ac="http://schemas.microsoft.com/office/spreadsheetml/2010/11/ac" url="C:\Users\admin_000\Dropbox\"/>
    </mc:Choice>
  </mc:AlternateContent>
  <xr:revisionPtr revIDLastSave="0" documentId="8_{B9173EA3-FD17-4470-B066-63FF455BBD82}" xr6:coauthVersionLast="45" xr6:coauthVersionMax="45" xr10:uidLastSave="{00000000-0000-0000-0000-000000000000}"/>
  <bookViews>
    <workbookView xWindow="-120" yWindow="-120" windowWidth="20730" windowHeight="11160" tabRatio="356" xr2:uid="{00000000-000D-0000-FFFF-FFFF00000000}"/>
  </bookViews>
  <sheets>
    <sheet name="Guide to CPD points " sheetId="4" r:id="rId1"/>
    <sheet name="CPD calculation" sheetId="7" r:id="rId2"/>
    <sheet name="Name Ranges" sheetId="8" state="hidden" r:id="rId3"/>
  </sheets>
  <definedNames>
    <definedName name="CommTime">'Name Ranges'!$G$2:$G$6</definedName>
    <definedName name="Council_Member">'Name Ranges'!$E$2:$E$7</definedName>
    <definedName name="Days">'Name Ranges'!$Q$2:$Q$34</definedName>
    <definedName name="Education">'Name Ranges'!$M$2:$M$5</definedName>
    <definedName name="Education_Time">'Name Ranges'!$N$2:$N$8</definedName>
    <definedName name="IOHA_Board_Member">'Name Ranges'!$F$2:$F$3</definedName>
    <definedName name="Mentoring_Hours">'Name Ranges'!$S$2:$S$7</definedName>
    <definedName name="Non_Contact">'Name Ranges'!$O$2:$O$8</definedName>
    <definedName name="Non_Peer_Reviewed_Article">'Name Ranges'!$K$2:$K$3</definedName>
    <definedName name="Occ_Hygiene_Book_Chapter">'Name Ranges'!$J$2:$J$4</definedName>
    <definedName name="OHP">'Name Ranges'!$B$2:$B$5</definedName>
    <definedName name="Original_Paper">'Name Ranges'!$I$2:$I$5</definedName>
    <definedName name="Other">'Name Ranges'!$T$2:$T$5</definedName>
    <definedName name="Presentation_Hours">'Name Ranges'!$R$2:$R$19</definedName>
    <definedName name="Publication_Type">'Name Ranges'!$H$1:$K$1</definedName>
    <definedName name="Teaching">'Name Ranges'!$P$2:$P$5</definedName>
    <definedName name="Technical_Committee_Member">'Name Ranges'!$D$2:$D$8</definedName>
    <definedName name="YesNo">'Name Ranges'!$A$2:$A$4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2" i="7" l="1"/>
  <c r="I21" i="7"/>
  <c r="I20" i="7"/>
  <c r="I19" i="7"/>
  <c r="I18" i="7"/>
  <c r="I59" i="7"/>
  <c r="I58" i="7"/>
  <c r="I57" i="7"/>
  <c r="I56" i="7"/>
  <c r="I55" i="7"/>
  <c r="I54" i="7"/>
  <c r="I53" i="7"/>
  <c r="I52" i="7"/>
  <c r="I51" i="7"/>
  <c r="I50" i="7"/>
  <c r="I49" i="7"/>
  <c r="I48" i="7"/>
  <c r="I47" i="7"/>
  <c r="I46" i="7"/>
  <c r="I45" i="7"/>
  <c r="I27" i="7"/>
  <c r="G40" i="7" l="1"/>
  <c r="G39" i="7"/>
  <c r="G38" i="7"/>
  <c r="G37" i="7"/>
  <c r="I88" i="7"/>
  <c r="I89" i="7"/>
  <c r="I90" i="7"/>
  <c r="I91" i="7"/>
  <c r="I87" i="7"/>
  <c r="I78" i="7"/>
  <c r="I79" i="7"/>
  <c r="I80" i="7"/>
  <c r="I81" i="7"/>
  <c r="I82" i="7"/>
  <c r="I77" i="7"/>
  <c r="J71" i="7"/>
  <c r="I71" i="7"/>
  <c r="J70" i="7"/>
  <c r="I70" i="7"/>
  <c r="J69" i="7"/>
  <c r="I69" i="7"/>
  <c r="J68" i="7"/>
  <c r="I68" i="7"/>
  <c r="J67" i="7"/>
  <c r="I67" i="7"/>
  <c r="J66" i="7"/>
  <c r="I66" i="7"/>
  <c r="J65" i="7"/>
  <c r="I65" i="7"/>
  <c r="I64" i="7"/>
  <c r="J64" i="7"/>
  <c r="G36" i="7"/>
  <c r="J36" i="7"/>
  <c r="J37" i="7"/>
  <c r="L59" i="7"/>
  <c r="L58" i="7"/>
  <c r="L57" i="7"/>
  <c r="L56" i="7"/>
  <c r="L55" i="7"/>
  <c r="L54" i="7"/>
  <c r="L53" i="7"/>
  <c r="L52" i="7"/>
  <c r="L51" i="7"/>
  <c r="L50" i="7"/>
  <c r="L49" i="7"/>
  <c r="L48" i="7"/>
  <c r="L47" i="7"/>
  <c r="L46" i="7"/>
  <c r="K93" i="7"/>
  <c r="J40" i="7"/>
  <c r="J39" i="7"/>
  <c r="J38" i="7"/>
  <c r="I37" i="7"/>
  <c r="I38" i="7"/>
  <c r="I39" i="7"/>
  <c r="I40" i="7"/>
  <c r="I36" i="7"/>
  <c r="I31" i="7"/>
  <c r="I30" i="7"/>
  <c r="I29" i="7"/>
  <c r="I28" i="7"/>
  <c r="I33" i="7" l="1"/>
  <c r="I14" i="7"/>
  <c r="I42" i="7"/>
  <c r="I24" i="7"/>
  <c r="I84" i="7"/>
  <c r="I73" i="7"/>
  <c r="I61" i="7"/>
  <c r="L45" i="7"/>
  <c r="I93"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Kerry Cheung</author>
  </authors>
  <commentList>
    <comment ref="I14" authorId="0" shapeId="0" xr:uid="{00000000-0006-0000-0100-000001000000}">
      <text>
        <r>
          <rPr>
            <sz val="9"/>
            <color indexed="81"/>
            <rFont val="Tahoma"/>
            <family val="2"/>
          </rPr>
          <t>Max: 6 points</t>
        </r>
      </text>
    </comment>
    <comment ref="I24" authorId="0" shapeId="0" xr:uid="{00000000-0006-0000-0100-000002000000}">
      <text>
        <r>
          <rPr>
            <sz val="9"/>
            <color indexed="81"/>
            <rFont val="Tahoma"/>
            <family val="2"/>
          </rPr>
          <t>Max: 3 points</t>
        </r>
      </text>
    </comment>
    <comment ref="J44" authorId="0" shapeId="0" xr:uid="{00000000-0006-0000-0100-000003000000}">
      <text>
        <r>
          <rPr>
            <sz val="9"/>
            <color indexed="81"/>
            <rFont val="Tahoma"/>
            <family val="2"/>
          </rPr>
          <t>-Air Sampling &amp; Instrumentation
-Analytical Chemistry
-Basic Science
-Gases and Vapours
-Noise &amp; Vibration
-Dusts, Fumes &amp; Mists
-Indoor air quality
-Microorganisms
-Biohazards
-Biostatistics &amp; Epidemiology
-Community Exposure
-Engineering Controls
-Ethics
-Hazardous Substances
-Health Risk Analysis and Communication
-Ionizing Radiation and Non-Ionising Radiation
-Health and Safety Management
-Non-Engineering Controls including PPE
-Thermal Stressors
-Toxicology
-Work Environments &amp; Industrial Processes
-Managing/auditing occupational hygiene programmes</t>
        </r>
      </text>
    </comment>
    <comment ref="K44" authorId="0" shapeId="0" xr:uid="{00000000-0006-0000-0100-000004000000}">
      <text>
        <r>
          <rPr>
            <sz val="9"/>
            <color indexed="81"/>
            <rFont val="Tahoma"/>
            <family val="2"/>
          </rPr>
          <t xml:space="preserve">-Safety
-Ergonomics
-Fitness for work
-Human factors
-Environmental assessment and management 
-Occupational medicine  </t>
        </r>
      </text>
    </comment>
    <comment ref="I73" authorId="0" shapeId="0" xr:uid="{00000000-0006-0000-0100-000005000000}">
      <text>
        <r>
          <rPr>
            <sz val="9"/>
            <color indexed="81"/>
            <rFont val="Tahoma"/>
            <family val="2"/>
          </rPr>
          <t>Max: 8 points</t>
        </r>
      </text>
    </comment>
    <comment ref="H76" authorId="0" shapeId="0" xr:uid="{00000000-0006-0000-0100-000006000000}">
      <text>
        <r>
          <rPr>
            <sz val="9"/>
            <color indexed="81"/>
            <rFont val="Tahoma"/>
            <family val="2"/>
          </rPr>
          <t>Max: 5 points/year</t>
        </r>
      </text>
    </comment>
    <comment ref="I84" authorId="0" shapeId="0" xr:uid="{00000000-0006-0000-0100-000007000000}">
      <text>
        <r>
          <rPr>
            <sz val="9"/>
            <color indexed="81"/>
            <rFont val="Tahoma"/>
            <family val="2"/>
          </rPr>
          <t>Max: 5 points</t>
        </r>
      </text>
    </comment>
  </commentList>
</comments>
</file>

<file path=xl/sharedStrings.xml><?xml version="1.0" encoding="utf-8"?>
<sst xmlns="http://schemas.openxmlformats.org/spreadsheetml/2006/main" count="256" uniqueCount="220">
  <si>
    <t>Name of Committee</t>
  </si>
  <si>
    <t>Inclusive Dates</t>
  </si>
  <si>
    <t>Name:</t>
  </si>
  <si>
    <t>Email:</t>
  </si>
  <si>
    <t>Phone:</t>
  </si>
  <si>
    <t>1.  Active Occupational Hygiene Practice</t>
  </si>
  <si>
    <t>Please summarise your practice of occupational hygiene for the period covered in the space provided here.</t>
  </si>
  <si>
    <t>Total Points Claimed:</t>
  </si>
  <si>
    <t>Name of Employer</t>
  </si>
  <si>
    <t>Position Title</t>
  </si>
  <si>
    <t>Brief Description of Occ Hygiene Practice</t>
  </si>
  <si>
    <t>CM Points</t>
  </si>
  <si>
    <t>Organising Group</t>
  </si>
  <si>
    <t>Status on Committee</t>
  </si>
  <si>
    <t>3. Publication of Papers</t>
  </si>
  <si>
    <t>No. of Authors</t>
  </si>
  <si>
    <t>Date of Publication</t>
  </si>
  <si>
    <t>4. Attendance at Meetings &amp; Educational Programs</t>
  </si>
  <si>
    <t>Topics of Presentation</t>
  </si>
  <si>
    <t>Description of Activity</t>
  </si>
  <si>
    <t>Group for which activity conducted</t>
  </si>
  <si>
    <t>Date:</t>
  </si>
  <si>
    <t>Signature:</t>
  </si>
  <si>
    <t>Approval of your Worksheet does not necessarily mean that all points submitted were acceptable and credited towards the total points required.</t>
  </si>
  <si>
    <t xml:space="preserve"> Cat 1 Points Claimed:</t>
  </si>
  <si>
    <t>Cat 2 Points Claimed:</t>
  </si>
  <si>
    <t>Cat 3 Points Claimed:</t>
  </si>
  <si>
    <t>Cat 4 Points Claimed:</t>
  </si>
  <si>
    <t>Cat 5 Points Claimed:</t>
  </si>
  <si>
    <t>Cat 7 Points Claimed:</t>
  </si>
  <si>
    <t>2.  Technical or professional committee service</t>
  </si>
  <si>
    <t xml:space="preserve">"Related" content includes: </t>
  </si>
  <si>
    <t xml:space="preserve">Could include the following: </t>
  </si>
  <si>
    <t>There may be other professional activities not covered under Categories 1-6 which you believe should be considered for points.</t>
  </si>
  <si>
    <t>If a conference/course mainly consists of "related" content but has an easily identifiable segment (e.g. one day/one session) that is “core” occupational hygiene, that</t>
  </si>
  <si>
    <t xml:space="preserve">session may be selected out and granted “core” points. If a conference/meeting has some “core” content but is otherwise unrelated the cumulative hours of “core” </t>
  </si>
  <si>
    <t>content may be granted points.</t>
  </si>
  <si>
    <t>Air Sampling &amp; Instrumentation; Analytical Chemistry;  Basic Science; Gases and Vapours; Noise &amp; Vibration; Dusts, Fumes &amp; Mists; Indoor air quality; Microorganisms;</t>
  </si>
  <si>
    <t>Biohazards; Biostatistics &amp; Epidemiology; Community Exposure; Engineering Controls; Ethics; Hazardous Substances; Health Risk Analysis and Communication;</t>
  </si>
  <si>
    <t>For example, if a course or subject requires 10 hours of work per week, it will be awarded 1 point per week of the course.</t>
  </si>
  <si>
    <t>5. Other professional learning – no contact</t>
  </si>
  <si>
    <t>6. Teaching and mentoring</t>
  </si>
  <si>
    <t>7.  Other Activities/Professional Committee Service</t>
  </si>
  <si>
    <t xml:space="preserve">Notes for participants </t>
  </si>
  <si>
    <t>Address:</t>
  </si>
  <si>
    <t>Cat 6 Points Claimed:</t>
  </si>
  <si>
    <r>
      <t xml:space="preserve">The following guide details the </t>
    </r>
    <r>
      <rPr>
        <u/>
        <sz val="12"/>
        <rFont val="Calibri"/>
        <family val="2"/>
      </rPr>
      <t>only</t>
    </r>
    <r>
      <rPr>
        <sz val="12"/>
        <rFont val="Calibri"/>
        <family val="2"/>
      </rPr>
      <t xml:space="preserve"> methods for achieving CPD points. Where an applicant is uncertain about whether an activity will achieve points they should put their query in writing to the NZOHS committee.</t>
    </r>
  </si>
  <si>
    <t>·        ≥ 50% active practice = 3 points per 12 months (50% = about 900 work hours per year)</t>
  </si>
  <si>
    <t>·        ≥ 20% to 50% active practice = 2 points per 12 months (20% = about 360 work hours per year)</t>
  </si>
  <si>
    <t>·        &lt; 20% = 0 points</t>
  </si>
  <si>
    <t>·        IOHA board member = 0.5 point per year</t>
  </si>
  <si>
    <t xml:space="preserve">·        Must be separate to regular job or work claimed under category 1 above </t>
  </si>
  <si>
    <t>·        Must be occupational hygiene (not safety or other H&amp;S topic)</t>
  </si>
  <si>
    <t xml:space="preserve">·        0.25 points for minimum 1 hour and up to 3 hours  </t>
  </si>
  <si>
    <t>·        0.5 points for 3 hours to 6 hours</t>
  </si>
  <si>
    <t xml:space="preserve">·        The above hours do not include tea, lunch or dinner breaks unless those breaks are used to view occ hygiene related trade exhibitions. </t>
  </si>
  <si>
    <t>·        Courses that are run over a longer period such as over a semester will be awarded points based on the estimated number of hours required each week.</t>
  </si>
  <si>
    <t xml:space="preserve">·        Points can only be claimed if the course was successfully passed or completed. </t>
  </si>
  <si>
    <t>·        Proof of successful completion of assessment for a course must be provided in the form of a Statement of Attainment, academic record or similar documentation.</t>
  </si>
  <si>
    <t xml:space="preserve">·        Attendance at a conference or course must be supported with a receipt for registration and one or more of the following:  hotel receipt, approved expense report. </t>
  </si>
  <si>
    <t>·        Also, attendance supported with an attendance letter or certificate signed by the course/conference organiser.</t>
  </si>
  <si>
    <t>·        Attendance at a local activity must be supported by a name on a roster of attendees or minutes issued by the group organising the event.</t>
  </si>
  <si>
    <t>·        If no roster is issued, the full member must provide some means of verification that he/she did attend.</t>
  </si>
  <si>
    <t>·        The PDCs and CESs run in association with the AIOH, AIHce,  BOHS or IOHA conferences will be awarded certification maintenance points as per the rules above.</t>
  </si>
  <si>
    <t>·        Detailed notes must be kept of the learning (source of information, and relevant sections or topics studied), and/or certificates of completion</t>
  </si>
  <si>
    <t xml:space="preserve">·        For any queries on points, please furnish sufficient detail to describe the activity and submit to the NZOHS committee for consideration. </t>
  </si>
  <si>
    <r>
      <t>management, occupational medicine.</t>
    </r>
    <r>
      <rPr>
        <b/>
        <sz val="12"/>
        <rFont val="Calibri"/>
        <family val="2"/>
      </rPr>
      <t xml:space="preserve">   </t>
    </r>
  </si>
  <si>
    <t>Service on COH full member or certification interview panels (0.5 point per interview)</t>
  </si>
  <si>
    <t>CPD cycle:</t>
  </si>
  <si>
    <t>You can either join the next cycle following acceptance of membership or you can choose to join the current cycle. If you join the current cycle you can only being to accumulate points after the date of your full membership.</t>
  </si>
  <si>
    <t>·        NZOHS president or vice president = 1.5 points per year, 0.75 point per half year</t>
  </si>
  <si>
    <t>·        Technical committee member (e.g. WES committee) = 0.5 point per year, 0.25 point per half year</t>
  </si>
  <si>
    <t>Non peer reviewed articles will be evaulated on a case by case basis. A copy of the first page of the peer-reviewed article must be provided.</t>
  </si>
  <si>
    <t>·        An original paper = 2 points for primary author, 1 point for joint author, 0.5 point for peer review</t>
  </si>
  <si>
    <t>Original papers published in a peer reviewed professional journal, peer reviewed articles. A copy of the first page must be provided.</t>
  </si>
  <si>
    <t>·        Occupational hygiene book chapter = 1 point for a joint author, 0.5 points for peer review</t>
  </si>
  <si>
    <t>·        Non-peer reviewed articles = 0.5 points for primary author (if accepted)</t>
  </si>
  <si>
    <t>Ionizing Radiation and Non-Ionising Radiation; Health and Safety Management; Non-Engineering Controls including PPE; Thermal Stressors; Toxicology;</t>
  </si>
  <si>
    <t xml:space="preserve">A maximum of 25% of the total points claimed can be in the following related areas: safety, ergonomics, fitness for work, human factors, environmental assessment and </t>
  </si>
  <si>
    <t>Additional criteria:</t>
  </si>
  <si>
    <t>·        These points will be capped at 2.5 points per course or subject.</t>
  </si>
  <si>
    <t>i.</t>
  </si>
  <si>
    <t>The NZOHS council will consider any queries regarding points allocation.</t>
  </si>
  <si>
    <t xml:space="preserve">This includes project related research, professional/work based learning/education, post graduate study, distance learning, online learning, </t>
  </si>
  <si>
    <t>and online conference proceedings.</t>
  </si>
  <si>
    <t>Teaching activity verification may be copies of programs and an acknowledgement from the group organising the event that show the length and topic of the presentation.</t>
  </si>
  <si>
    <t>Points for teaching a course may only be claimed once in a certification cycle no matter how many times the course is delivered.</t>
  </si>
  <si>
    <t xml:space="preserve">Points allocation: </t>
  </si>
  <si>
    <t>·        Maximum of 8 points per 2 year cycle. Occupational hygiene must be at least 60% of course content.</t>
  </si>
  <si>
    <t xml:space="preserve">·        Other teaching receives 0.5 CPD points per hour and presentations which are &gt; 15 minutes but &lt; 60 minutes will receive 0.25 CPD point. </t>
  </si>
  <si>
    <t>Points allocation:</t>
  </si>
  <si>
    <t>·        Maximum number of 5 CPD points per cycle.</t>
  </si>
  <si>
    <t>a.</t>
  </si>
  <si>
    <t>b.</t>
  </si>
  <si>
    <t>Other members can voluntarily use the CPD system.</t>
  </si>
  <si>
    <t>c.</t>
  </si>
  <si>
    <t>e.</t>
  </si>
  <si>
    <t>The member will be responsible for submitting a completed spreadsheet by 1st February after their 2 year cycle finished. The membership sub-committee will review the CPD spreadsheets.</t>
  </si>
  <si>
    <t>f.</t>
  </si>
  <si>
    <t>The member will be responsible for allocating the amount of CPD points for the activity.</t>
  </si>
  <si>
    <t>g.</t>
  </si>
  <si>
    <t xml:space="preserve">If a CPD spreadsheet isn’t submitted, or the minimum points are not achieved, the NZOHS committee will review the persons membership status. </t>
  </si>
  <si>
    <t>h.</t>
  </si>
  <si>
    <t>At least 10% of CPD reports will be randomly audited after the 2 year cycle ends by the membership sub-committee.  If a member of the sub-committee is selected for the audit they cannot audit their own CPD.</t>
  </si>
  <si>
    <t>d.</t>
  </si>
  <si>
    <r>
      <t xml:space="preserve">All full NZOHS members are required to participate in the NZOHS CPD system and achieve a minimum of </t>
    </r>
    <r>
      <rPr>
        <b/>
        <sz val="12"/>
        <rFont val="Calibri"/>
        <family val="2"/>
        <scheme val="minor"/>
      </rPr>
      <t>10 points</t>
    </r>
    <r>
      <rPr>
        <sz val="12"/>
        <rFont val="Calibri"/>
        <family val="2"/>
        <scheme val="minor"/>
      </rPr>
      <t xml:space="preserve"> over 2 years. </t>
    </r>
  </si>
  <si>
    <t>The CPD system starts on 1st January and is a 2 year cycle, ending on 31st December of the following year (e.g. 01/01/18 - 31/12/19)</t>
  </si>
  <si>
    <t>OHP</t>
  </si>
  <si>
    <t>&lt;20% (&lt;1 day/week average or &lt;10 weeks/year total)</t>
  </si>
  <si>
    <t>≥20% to 50% active practice (1-2.5 days/week or 10-26 weeks/year total)</t>
  </si>
  <si>
    <t>≥50% active practice (&gt;2.5 days/week or ≥26 weeks/year total)</t>
  </si>
  <si>
    <t>NZOHS CPD worksheet - (updated Jan 2020)</t>
  </si>
  <si>
    <t xml:space="preserve">·        NZOHS council member, secretary or treasurer = 1 point per year, 0.5 point per half year </t>
  </si>
  <si>
    <t>Communications</t>
  </si>
  <si>
    <t>HASANZ Register</t>
  </si>
  <si>
    <t>Education/Professional Development</t>
  </si>
  <si>
    <t>WES Review</t>
  </si>
  <si>
    <t>Asbestos/Dust Disease</t>
  </si>
  <si>
    <t>Membership</t>
  </si>
  <si>
    <t>Service Duration</t>
  </si>
  <si>
    <t>Ordinary</t>
  </si>
  <si>
    <t>Secretary</t>
  </si>
  <si>
    <t>Treasurer</t>
  </si>
  <si>
    <t>President-Elect</t>
  </si>
  <si>
    <t>President</t>
  </si>
  <si>
    <t>IOHA</t>
  </si>
  <si>
    <t>Technical Committee Member</t>
  </si>
  <si>
    <t>Council Member</t>
  </si>
  <si>
    <t>IOHA Board Member</t>
  </si>
  <si>
    <t>Service Duration (years)</t>
  </si>
  <si>
    <t>Original Paper</t>
  </si>
  <si>
    <t>Primary Author</t>
  </si>
  <si>
    <t>Joint Author</t>
  </si>
  <si>
    <t>Peer Review</t>
  </si>
  <si>
    <t>Occ Hygiene Book Chapter</t>
  </si>
  <si>
    <t>Publication Type</t>
  </si>
  <si>
    <t>Contribution Type</t>
  </si>
  <si>
    <t>Title of Book/Journal/Publication</t>
  </si>
  <si>
    <t>Title of Chapter/Paper/Article</t>
  </si>
  <si>
    <t>Non Peer Reviewed Article</t>
  </si>
  <si>
    <t>Notes for Assessor</t>
  </si>
  <si>
    <t>Yes</t>
  </si>
  <si>
    <t>No</t>
  </si>
  <si>
    <t>Yes/No</t>
  </si>
  <si>
    <t>Assessor: Yes/No</t>
  </si>
  <si>
    <t>Date Start</t>
  </si>
  <si>
    <t>Date End</t>
  </si>
  <si>
    <t>Location</t>
  </si>
  <si>
    <t>Conference</t>
  </si>
  <si>
    <t>Short Course (CES, Seminar, Meeting, etc.)</t>
  </si>
  <si>
    <t>Education</t>
  </si>
  <si>
    <t>Programme Type</t>
  </si>
  <si>
    <t>Organiser</t>
  </si>
  <si>
    <t>Programme Title</t>
  </si>
  <si>
    <t>Duration</t>
  </si>
  <si>
    <t>Education Time</t>
  </si>
  <si>
    <t>Long Course Duration (credit hours/week)</t>
  </si>
  <si>
    <t>Long Course</t>
  </si>
  <si>
    <t>1 day + 1-3 hours</t>
  </si>
  <si>
    <t>2 days + 1-3 hours</t>
  </si>
  <si>
    <t>1-3 hours</t>
  </si>
  <si>
    <t>Concerence/Short Course Duration</t>
  </si>
  <si>
    <t>Core Content?</t>
  </si>
  <si>
    <t>Related Area?</t>
  </si>
  <si>
    <t>Work Environments &amp; Industrial Processes; Managing/auditing occupational hygiene programmes.</t>
  </si>
  <si>
    <t>Assessor Adjustment:</t>
  </si>
  <si>
    <t>Project-related research</t>
  </si>
  <si>
    <t>Professional/work-based learning/education</t>
  </si>
  <si>
    <t>Postgraduate study</t>
  </si>
  <si>
    <t>Distance learning</t>
  </si>
  <si>
    <t>Online learning</t>
  </si>
  <si>
    <t>Online conference proceedings</t>
  </si>
  <si>
    <t>Non Contact</t>
  </si>
  <si>
    <t>Original Paper Requirement</t>
  </si>
  <si>
    <t>Detailed notes of the learning (source of information, and relevant sections or topics studied) and/or Certificate of Completion provided?</t>
  </si>
  <si>
    <t>Date Start (mm/yy)</t>
  </si>
  <si>
    <t>Teaching and Mentoring</t>
  </si>
  <si>
    <t>Other teaching</t>
  </si>
  <si>
    <t>·        For mentoring students the mentor receives 1 CPD point per 12-hours of mentoring up to a maximum of 5 CPD points per year.</t>
  </si>
  <si>
    <t>·        Teaching in occupational hygiene conducted outside one's normal job and organisation receives 1.0 CPD point per 0.5 day,</t>
  </si>
  <si>
    <t>Mentoring</t>
  </si>
  <si>
    <t>Teaching Type</t>
  </si>
  <si>
    <t>Teaching occ hygiene outside of normal job and organisation</t>
  </si>
  <si>
    <t>Teaching in Occ Hygiene (Days)</t>
  </si>
  <si>
    <t>Days</t>
  </si>
  <si>
    <t>Presentation Hours</t>
  </si>
  <si>
    <t>15min-59min</t>
  </si>
  <si>
    <t>Other Teaching (Hours)</t>
  </si>
  <si>
    <t>Mentoring Hours</t>
  </si>
  <si>
    <t>0-12</t>
  </si>
  <si>
    <t>24-36</t>
  </si>
  <si>
    <t>36-48</t>
  </si>
  <si>
    <t>48-60</t>
  </si>
  <si>
    <t>12-24</t>
  </si>
  <si>
    <t>Mentoring (Hours)</t>
  </si>
  <si>
    <t>Preparation of certification exam questions (for NAR scheme) - points to be determined by the NZOHS membership sub-committee</t>
  </si>
  <si>
    <t>Other</t>
  </si>
  <si>
    <t>Service on COH full member or certification interview panels</t>
  </si>
  <si>
    <t>Preparation of certification exam questions (for NAR scheme)</t>
  </si>
  <si>
    <t>No of interview panels completed</t>
  </si>
  <si>
    <t xml:space="preserve">If "Other", please furnish sufficient detail to describe the activity and submit to the NZOHS committee for consideration. </t>
  </si>
  <si>
    <t>(Finish Date):</t>
  </si>
  <si>
    <t>(Start Date):</t>
  </si>
  <si>
    <t xml:space="preserve"> IOHA recognised schemes listed on IOHA website: http://www.ioha.net/committees.html </t>
  </si>
  <si>
    <t>4. Attendance at Meetings &amp; Educational Programmes</t>
  </si>
  <si>
    <t>5. Other professional learning – non contact</t>
  </si>
  <si>
    <t>I attest that the statements made on this Worksheet are true and correct to the best of my knowledge, and that during the period covered by this worksheet I have not been made aware of any charges against me of unethical practice of occupational hygiene, nor have I been convicted of a criminal offence.  I also agree to adhere, to the best of my ability, to the Code of Ethics as published in the NZOHS By-laws.</t>
  </si>
  <si>
    <t>NZOHS continuing professional development points scheme (for full members) – updated January 2020</t>
  </si>
  <si>
    <t>Everything from Column J onwards will be hidden to the user</t>
  </si>
  <si>
    <t>3-&gt;6 hours (1 day)</t>
  </si>
  <si>
    <t>1 day + 3-&gt;6 hours (1 day)</t>
  </si>
  <si>
    <t>2 days + 3-&gt;6 hours (3 days)</t>
  </si>
  <si>
    <t>Duration (years)</t>
  </si>
  <si>
    <t>Frequency</t>
  </si>
  <si>
    <t xml:space="preserve">Occupational Hygiene Conferences - Points allocation: </t>
  </si>
  <si>
    <t xml:space="preserve">Related Content Conferences and Training - Points allocation: </t>
  </si>
  <si>
    <t>·        1 point per full day (minimum of 6 hours of technical content)</t>
  </si>
  <si>
    <t>·        0.5 point per full day (minimum of 6 hours of technical content)</t>
  </si>
  <si>
    <t>·        0.5 point for 3 hours to 6 hours</t>
  </si>
  <si>
    <t xml:space="preserve">·        0.5 point per half day (minimum of 3 hours technical content)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</si>
</sst>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21" x14ac:knownFonts="1">
    <font>
      <sz val="10"/>
      <name val="Arial"/>
    </font>
    <font>
      <sz val="10"/>
      <name val="Tahoma"/>
      <family val="2"/>
    </font>
    <font>
      <b/>
      <sz val="10"/>
      <name val="Tahoma"/>
      <family val="2"/>
    </font>
    <font>
      <b/>
      <i/>
      <sz val="10"/>
      <name val="Tahoma"/>
      <family val="2"/>
    </font>
    <font>
      <sz val="10"/>
      <name val="Arial"/>
      <family val="2"/>
    </font>
    <font>
      <sz val="9"/>
      <name val="Tahoma"/>
      <family val="2"/>
    </font>
    <font>
      <sz val="10"/>
      <color indexed="10"/>
      <name val="Tahoma"/>
      <family val="2"/>
    </font>
    <font>
      <sz val="12"/>
      <name val="Calibri"/>
      <family val="2"/>
    </font>
    <font>
      <b/>
      <sz val="12"/>
      <name val="Calibri"/>
      <family val="2"/>
    </font>
    <font>
      <u/>
      <sz val="12"/>
      <name val="Calibri"/>
      <family val="2"/>
    </font>
    <font>
      <b/>
      <sz val="11"/>
      <color rgb="FF00B050"/>
      <name val="Calibri"/>
      <family val="2"/>
    </font>
    <font>
      <sz val="12"/>
      <name val="Calibri"/>
      <family val="2"/>
      <scheme val="minor"/>
    </font>
    <font>
      <b/>
      <sz val="12"/>
      <name val="Calibri"/>
      <family val="2"/>
      <scheme val="minor"/>
    </font>
    <font>
      <b/>
      <sz val="12"/>
      <color rgb="FF00B050"/>
      <name val="Calibri"/>
      <family val="2"/>
      <scheme val="minor"/>
    </font>
    <font>
      <b/>
      <sz val="12"/>
      <color rgb="FF00B050"/>
      <name val="Calibri"/>
      <family val="2"/>
    </font>
    <font>
      <b/>
      <sz val="10"/>
      <name val="Arial"/>
      <family val="2"/>
    </font>
    <font>
      <sz val="9"/>
      <color indexed="81"/>
      <name val="Tahoma"/>
      <family val="2"/>
    </font>
    <font>
      <sz val="8"/>
      <name val="Tahoma"/>
      <family val="2"/>
    </font>
    <font>
      <b/>
      <sz val="22"/>
      <name val="Tahoma"/>
      <family val="2"/>
    </font>
    <font>
      <sz val="8"/>
      <color rgb="FF000000"/>
      <name val="Segoe UI"/>
      <family val="2"/>
    </font>
    <font>
      <b/>
      <u/>
      <sz val="18"/>
      <name val="Calibri"/>
      <family val="2"/>
      <scheme val="minor"/>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135">
    <xf numFmtId="0" fontId="0" fillId="0" borderId="0" xfId="0"/>
    <xf numFmtId="0" fontId="1"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wrapText="1"/>
      <protection locked="0"/>
    </xf>
    <xf numFmtId="0" fontId="1" fillId="2" borderId="1" xfId="0" applyFont="1" applyFill="1" applyBorder="1" applyAlignment="1" applyProtection="1">
      <alignment vertical="center" wrapText="1"/>
    </xf>
    <xf numFmtId="0" fontId="1" fillId="2" borderId="1" xfId="0" applyFont="1" applyFill="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0" fontId="1" fillId="0" borderId="0" xfId="0" applyFont="1" applyBorder="1" applyAlignment="1" applyProtection="1">
      <alignment horizontal="left" vertical="center" wrapText="1"/>
      <protection locked="0"/>
    </xf>
    <xf numFmtId="0" fontId="1" fillId="0" borderId="0" xfId="0" applyFont="1" applyBorder="1" applyAlignment="1" applyProtection="1">
      <alignment horizontal="center" vertical="center" wrapText="1"/>
      <protection locked="0"/>
    </xf>
    <xf numFmtId="49" fontId="1" fillId="0" borderId="1" xfId="0" applyNumberFormat="1" applyFont="1" applyBorder="1" applyAlignment="1" applyProtection="1">
      <alignment horizontal="left" vertical="center" wrapText="1"/>
      <protection locked="0"/>
    </xf>
    <xf numFmtId="49" fontId="2" fillId="0" borderId="1" xfId="0" applyNumberFormat="1" applyFont="1" applyBorder="1" applyAlignment="1" applyProtection="1">
      <alignment horizontal="left" vertical="center" wrapText="1"/>
      <protection locked="0"/>
    </xf>
    <xf numFmtId="164" fontId="1" fillId="0" borderId="1" xfId="0" applyNumberFormat="1" applyFont="1" applyBorder="1" applyAlignment="1" applyProtection="1">
      <alignment horizontal="center" wrapText="1"/>
      <protection locked="0"/>
    </xf>
    <xf numFmtId="14" fontId="1" fillId="0" borderId="1" xfId="0" applyNumberFormat="1" applyFont="1" applyBorder="1" applyAlignment="1" applyProtection="1">
      <alignment horizontal="left" wrapText="1"/>
      <protection locked="0"/>
    </xf>
    <xf numFmtId="14" fontId="1" fillId="0" borderId="1" xfId="0" applyNumberFormat="1" applyFont="1" applyBorder="1" applyAlignment="1" applyProtection="1">
      <alignment horizontal="center" vertical="center" wrapText="1"/>
      <protection locked="0"/>
    </xf>
    <xf numFmtId="0" fontId="3" fillId="0" borderId="0" xfId="0" applyFont="1" applyAlignment="1" applyProtection="1">
      <alignment horizontal="right" wrapText="1"/>
    </xf>
    <xf numFmtId="14" fontId="1" fillId="0" borderId="0" xfId="0" applyNumberFormat="1" applyFont="1" applyBorder="1" applyAlignment="1" applyProtection="1">
      <alignment horizontal="left" wrapText="1"/>
      <protection locked="0"/>
    </xf>
    <xf numFmtId="0" fontId="1" fillId="0" borderId="0" xfId="0" applyFont="1" applyBorder="1" applyAlignment="1" applyProtection="1">
      <alignment horizontal="left" wrapText="1"/>
      <protection locked="0"/>
    </xf>
    <xf numFmtId="14" fontId="1" fillId="0" borderId="0" xfId="0" applyNumberFormat="1" applyFont="1" applyBorder="1" applyAlignment="1" applyProtection="1">
      <alignment horizontal="center" wrapText="1"/>
      <protection locked="0"/>
    </xf>
    <xf numFmtId="0" fontId="11" fillId="0" borderId="0" xfId="0" applyFont="1" applyAlignment="1">
      <alignment vertical="center"/>
    </xf>
    <xf numFmtId="0" fontId="11" fillId="0" borderId="0" xfId="0" applyFont="1"/>
    <xf numFmtId="0" fontId="12" fillId="0" borderId="0" xfId="0" applyFont="1" applyAlignment="1">
      <alignment horizontal="left" vertical="center" indent="2"/>
    </xf>
    <xf numFmtId="0" fontId="11" fillId="0" borderId="0" xfId="0" applyFont="1" applyAlignment="1">
      <alignment vertical="center" wrapText="1"/>
    </xf>
    <xf numFmtId="0" fontId="11" fillId="0" borderId="0" xfId="0" applyFont="1" applyAlignment="1"/>
    <xf numFmtId="0" fontId="11" fillId="0" borderId="0" xfId="0" applyFont="1" applyFill="1"/>
    <xf numFmtId="0" fontId="13" fillId="0" borderId="0" xfId="0" applyFont="1" applyAlignment="1">
      <alignment vertical="center"/>
    </xf>
    <xf numFmtId="0" fontId="11" fillId="0" borderId="0" xfId="0" applyFont="1" applyAlignment="1">
      <alignment horizontal="center" vertical="center"/>
    </xf>
    <xf numFmtId="0" fontId="11" fillId="0" borderId="0" xfId="0" applyFont="1"/>
    <xf numFmtId="0" fontId="11" fillId="0" borderId="0" xfId="0" applyFont="1" applyAlignment="1">
      <alignment vertical="center" wrapText="1"/>
    </xf>
    <xf numFmtId="0" fontId="11" fillId="0" borderId="0" xfId="0" applyFont="1" applyAlignment="1">
      <alignment horizontal="left" vertical="center" indent="4"/>
    </xf>
    <xf numFmtId="0" fontId="11" fillId="0" borderId="0" xfId="0" applyFont="1" applyAlignment="1">
      <alignment vertical="center"/>
    </xf>
    <xf numFmtId="0" fontId="12" fillId="0" borderId="0" xfId="0" applyFont="1" applyAlignment="1">
      <alignment vertical="center"/>
    </xf>
    <xf numFmtId="0" fontId="11" fillId="0" borderId="0" xfId="0" applyFont="1"/>
    <xf numFmtId="0" fontId="4" fillId="0" borderId="0" xfId="0" applyFont="1"/>
    <xf numFmtId="0" fontId="15" fillId="0" borderId="0" xfId="0" applyFont="1"/>
    <xf numFmtId="0" fontId="15" fillId="0" borderId="0" xfId="0" applyFont="1" applyAlignment="1">
      <alignment wrapText="1"/>
    </xf>
    <xf numFmtId="0" fontId="1" fillId="0" borderId="1" xfId="0" applyFont="1" applyBorder="1" applyAlignment="1" applyProtection="1">
      <alignment vertical="distributed" wrapText="1"/>
      <protection locked="0"/>
    </xf>
    <xf numFmtId="0" fontId="1" fillId="0" borderId="1" xfId="0" applyFont="1" applyBorder="1" applyAlignment="1" applyProtection="1">
      <alignment wrapText="1"/>
      <protection locked="0"/>
    </xf>
    <xf numFmtId="16" fontId="4" fillId="0" borderId="0" xfId="0" quotePrefix="1" applyNumberFormat="1" applyFont="1"/>
    <xf numFmtId="0" fontId="4" fillId="0" borderId="0" xfId="0" quotePrefix="1" applyNumberFormat="1" applyFont="1"/>
    <xf numFmtId="0" fontId="1" fillId="0" borderId="0" xfId="0" applyFont="1" applyFill="1" applyBorder="1" applyAlignment="1" applyProtection="1">
      <alignment vertical="center" wrapText="1"/>
    </xf>
    <xf numFmtId="0" fontId="1" fillId="2" borderId="1" xfId="0" applyFont="1" applyFill="1" applyBorder="1" applyAlignment="1" applyProtection="1">
      <alignment vertical="distributed" wrapText="1"/>
    </xf>
    <xf numFmtId="0" fontId="1" fillId="2" borderId="1" xfId="0" applyFont="1" applyFill="1" applyBorder="1" applyAlignment="1" applyProtection="1">
      <alignment horizontal="center" vertical="distributed" wrapText="1"/>
    </xf>
    <xf numFmtId="0" fontId="1" fillId="0" borderId="1" xfId="0" applyFont="1" applyBorder="1" applyAlignment="1" applyProtection="1">
      <alignment vertical="center" wrapText="1"/>
      <protection locked="0"/>
    </xf>
    <xf numFmtId="0" fontId="5" fillId="0" borderId="1" xfId="0" applyFont="1" applyBorder="1" applyAlignment="1" applyProtection="1">
      <alignment vertical="center" wrapText="1"/>
      <protection locked="0"/>
    </xf>
    <xf numFmtId="17" fontId="4" fillId="0" borderId="0" xfId="0" quotePrefix="1" applyNumberFormat="1" applyFont="1"/>
    <xf numFmtId="0" fontId="1" fillId="0" borderId="1" xfId="0" applyNumberFormat="1" applyFont="1" applyBorder="1" applyAlignment="1" applyProtection="1">
      <alignment horizontal="center" vertical="center" wrapText="1"/>
      <protection locked="0"/>
    </xf>
    <xf numFmtId="0" fontId="13" fillId="0" borderId="0" xfId="0" applyFont="1" applyAlignment="1" applyProtection="1">
      <alignment wrapText="1"/>
    </xf>
    <xf numFmtId="14" fontId="5" fillId="0" borderId="1" xfId="0" applyNumberFormat="1" applyFont="1" applyBorder="1" applyAlignment="1" applyProtection="1">
      <alignment vertical="center" wrapText="1"/>
      <protection locked="0"/>
    </xf>
    <xf numFmtId="14" fontId="1" fillId="0" borderId="1" xfId="0" applyNumberFormat="1" applyFont="1" applyBorder="1" applyAlignment="1" applyProtection="1">
      <alignment vertical="center" wrapText="1"/>
      <protection locked="0"/>
    </xf>
    <xf numFmtId="0" fontId="1" fillId="0" borderId="0" xfId="0" applyFont="1" applyAlignment="1" applyProtection="1">
      <alignment vertical="distributed" wrapText="1"/>
    </xf>
    <xf numFmtId="0" fontId="0" fillId="0" borderId="0" xfId="0" applyAlignment="1">
      <alignment wrapText="1"/>
    </xf>
    <xf numFmtId="0" fontId="2" fillId="0" borderId="0" xfId="0" applyFont="1" applyAlignment="1" applyProtection="1">
      <alignment wrapText="1"/>
    </xf>
    <xf numFmtId="17" fontId="1" fillId="0" borderId="0" xfId="0" quotePrefix="1" applyNumberFormat="1" applyFont="1" applyAlignment="1" applyProtection="1">
      <alignment wrapText="1"/>
    </xf>
    <xf numFmtId="0" fontId="1" fillId="0" borderId="0" xfId="0" applyFont="1" applyAlignment="1" applyProtection="1">
      <alignment wrapText="1"/>
    </xf>
    <xf numFmtId="0" fontId="1" fillId="0" borderId="0" xfId="0" applyFont="1" applyBorder="1" applyAlignment="1" applyProtection="1">
      <alignment horizontal="center" wrapText="1"/>
      <protection locked="0"/>
    </xf>
    <xf numFmtId="0" fontId="1" fillId="0" borderId="0" xfId="0" applyFont="1" applyBorder="1" applyAlignment="1" applyProtection="1">
      <alignment wrapText="1"/>
      <protection locked="0"/>
    </xf>
    <xf numFmtId="0" fontId="1" fillId="0" borderId="2" xfId="0" applyFont="1" applyBorder="1" applyAlignment="1" applyProtection="1">
      <alignment wrapText="1"/>
      <protection locked="0"/>
    </xf>
    <xf numFmtId="0" fontId="1" fillId="0" borderId="0" xfId="0" applyFont="1" applyBorder="1" applyAlignment="1" applyProtection="1">
      <alignment wrapText="1"/>
    </xf>
    <xf numFmtId="0" fontId="0" fillId="0" borderId="2" xfId="0" applyBorder="1" applyAlignment="1">
      <alignment wrapText="1"/>
    </xf>
    <xf numFmtId="0" fontId="1" fillId="0" borderId="2" xfId="0" applyFont="1" applyBorder="1" applyAlignment="1" applyProtection="1">
      <alignment wrapText="1"/>
    </xf>
    <xf numFmtId="0" fontId="3" fillId="0" borderId="0" xfId="0" applyFont="1" applyAlignment="1" applyProtection="1">
      <alignment wrapText="1"/>
    </xf>
    <xf numFmtId="0" fontId="4" fillId="0" borderId="0" xfId="0" applyFont="1" applyAlignment="1">
      <alignment wrapText="1"/>
    </xf>
    <xf numFmtId="0" fontId="14" fillId="0" borderId="0" xfId="0" applyFont="1" applyAlignment="1">
      <alignment vertical="center" wrapText="1"/>
    </xf>
    <xf numFmtId="0" fontId="10" fillId="0" borderId="0" xfId="0" applyFont="1" applyAlignment="1">
      <alignment vertical="center" wrapText="1"/>
    </xf>
    <xf numFmtId="0" fontId="1" fillId="0" borderId="0" xfId="0" applyFont="1" applyAlignment="1" applyProtection="1">
      <alignment horizontal="right" wrapText="1"/>
    </xf>
    <xf numFmtId="0" fontId="1" fillId="0" borderId="0" xfId="0" applyFont="1" applyAlignment="1" applyProtection="1">
      <alignment horizontal="left" wrapText="1"/>
    </xf>
    <xf numFmtId="0" fontId="2" fillId="0" borderId="0" xfId="0" applyFont="1" applyBorder="1" applyAlignment="1" applyProtection="1">
      <alignment horizontal="right" wrapText="1"/>
      <protection locked="0"/>
    </xf>
    <xf numFmtId="0" fontId="1" fillId="2" borderId="1" xfId="0" applyFont="1" applyFill="1" applyBorder="1" applyAlignment="1" applyProtection="1">
      <alignment horizontal="left" vertical="distributed" wrapText="1"/>
    </xf>
    <xf numFmtId="2" fontId="2" fillId="3" borderId="1" xfId="0"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4" fillId="4" borderId="0" xfId="0" applyFont="1" applyFill="1" applyAlignment="1" applyProtection="1">
      <alignment vertical="center" wrapText="1"/>
    </xf>
    <xf numFmtId="0" fontId="2" fillId="3" borderId="1" xfId="0" applyFont="1" applyFill="1" applyBorder="1" applyAlignment="1" applyProtection="1">
      <alignment horizontal="center" vertical="center" wrapText="1"/>
    </xf>
    <xf numFmtId="0" fontId="0" fillId="0" borderId="0" xfId="0" applyAlignment="1" applyProtection="1">
      <alignment wrapText="1"/>
    </xf>
    <xf numFmtId="0" fontId="4" fillId="0" borderId="0" xfId="0" applyFont="1" applyAlignment="1" applyProtection="1">
      <alignment wrapText="1"/>
    </xf>
    <xf numFmtId="0" fontId="1" fillId="0" borderId="1" xfId="0" applyFont="1" applyBorder="1" applyAlignment="1" applyProtection="1">
      <alignment horizontal="center" wrapText="1"/>
    </xf>
    <xf numFmtId="2" fontId="1" fillId="0" borderId="1" xfId="0" applyNumberFormat="1" applyFont="1" applyBorder="1" applyAlignment="1" applyProtection="1">
      <alignment horizontal="center" wrapText="1"/>
    </xf>
    <xf numFmtId="0" fontId="0" fillId="0" borderId="1" xfId="0" applyBorder="1" applyAlignment="1" applyProtection="1">
      <alignment wrapText="1"/>
    </xf>
    <xf numFmtId="0" fontId="2" fillId="0" borderId="0" xfId="0" applyFont="1" applyBorder="1" applyAlignment="1" applyProtection="1">
      <alignment horizontal="center" wrapText="1"/>
    </xf>
    <xf numFmtId="0" fontId="1" fillId="0" borderId="2" xfId="0" applyFont="1" applyBorder="1" applyAlignment="1" applyProtection="1">
      <alignment horizontal="center" wrapText="1"/>
    </xf>
    <xf numFmtId="0" fontId="1" fillId="0" borderId="0" xfId="0" applyFont="1" applyBorder="1" applyAlignment="1" applyProtection="1">
      <alignment horizontal="center" vertical="center" wrapText="1"/>
    </xf>
    <xf numFmtId="2" fontId="2" fillId="3" borderId="0" xfId="0" applyNumberFormat="1" applyFont="1" applyFill="1" applyBorder="1" applyAlignment="1" applyProtection="1">
      <alignment horizontal="center" vertical="center" wrapText="1"/>
    </xf>
    <xf numFmtId="0" fontId="4" fillId="4" borderId="0" xfId="0" applyFont="1" applyFill="1" applyAlignment="1" applyProtection="1">
      <alignment wrapText="1"/>
    </xf>
    <xf numFmtId="0" fontId="2" fillId="3" borderId="0" xfId="0" applyFont="1" applyFill="1" applyBorder="1" applyAlignment="1" applyProtection="1">
      <alignment horizontal="center" vertical="center" wrapText="1"/>
    </xf>
    <xf numFmtId="0" fontId="20" fillId="0" borderId="0" xfId="0" applyFont="1" applyAlignment="1">
      <alignment vertical="center"/>
    </xf>
    <xf numFmtId="0" fontId="0" fillId="0" borderId="2" xfId="0" applyBorder="1" applyAlignment="1" applyProtection="1">
      <alignment wrapText="1"/>
      <protection locked="0"/>
    </xf>
    <xf numFmtId="14" fontId="0" fillId="0" borderId="1" xfId="0" applyNumberFormat="1" applyBorder="1" applyAlignment="1" applyProtection="1">
      <alignment wrapText="1"/>
      <protection locked="0"/>
    </xf>
    <xf numFmtId="0" fontId="4" fillId="0" borderId="0" xfId="0" applyFont="1" applyAlignment="1"/>
    <xf numFmtId="0" fontId="1" fillId="0" borderId="3" xfId="0" applyFont="1" applyBorder="1" applyAlignment="1" applyProtection="1">
      <alignment vertical="center" wrapText="1"/>
      <protection locked="0"/>
    </xf>
    <xf numFmtId="0" fontId="1" fillId="2" borderId="3" xfId="0" applyFont="1" applyFill="1" applyBorder="1" applyAlignment="1" applyProtection="1">
      <alignment vertical="center" wrapText="1"/>
    </xf>
    <xf numFmtId="0" fontId="11" fillId="0" borderId="0" xfId="0" applyFont="1"/>
    <xf numFmtId="0" fontId="11" fillId="0" borderId="0" xfId="0" applyFont="1" applyAlignment="1">
      <alignment vertical="center" wrapText="1"/>
    </xf>
    <xf numFmtId="0" fontId="11" fillId="0" borderId="0" xfId="0" applyFont="1" applyAlignment="1">
      <alignment horizontal="left" vertical="center" indent="4"/>
    </xf>
    <xf numFmtId="0" fontId="11" fillId="0" borderId="0" xfId="0" applyFont="1"/>
    <xf numFmtId="0" fontId="11" fillId="0" borderId="0" xfId="0" applyFont="1" applyAlignment="1">
      <alignment vertical="center" wrapText="1"/>
    </xf>
    <xf numFmtId="0" fontId="8" fillId="0" borderId="0" xfId="0" applyFont="1" applyAlignment="1">
      <alignment horizontal="left" vertical="center" indent="4"/>
    </xf>
    <xf numFmtId="0" fontId="13"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wrapText="1"/>
    </xf>
    <xf numFmtId="0" fontId="18" fillId="0" borderId="0" xfId="0" applyFont="1" applyBorder="1" applyAlignment="1" applyProtection="1">
      <alignment horizontal="center" wrapText="1"/>
    </xf>
    <xf numFmtId="0" fontId="0" fillId="0" borderId="2" xfId="0"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1" fillId="0" borderId="3" xfId="0" applyFont="1" applyBorder="1" applyAlignment="1" applyProtection="1">
      <alignment horizontal="center" wrapText="1"/>
    </xf>
    <xf numFmtId="0" fontId="1" fillId="0" borderId="5" xfId="0" applyFont="1" applyBorder="1" applyAlignment="1" applyProtection="1">
      <alignment horizontal="center" wrapText="1"/>
    </xf>
    <xf numFmtId="0" fontId="0" fillId="0" borderId="4" xfId="0" applyBorder="1" applyAlignment="1" applyProtection="1">
      <alignment horizontal="center" wrapText="1"/>
      <protection locked="0"/>
    </xf>
    <xf numFmtId="0" fontId="17" fillId="0" borderId="0" xfId="0" applyFont="1" applyAlignment="1" applyProtection="1">
      <alignment horizontal="left" wrapText="1"/>
    </xf>
    <xf numFmtId="0" fontId="1" fillId="2" borderId="3" xfId="0" applyFont="1" applyFill="1" applyBorder="1" applyAlignment="1" applyProtection="1">
      <alignment vertical="center" wrapText="1"/>
    </xf>
    <xf numFmtId="0" fontId="1" fillId="2" borderId="4" xfId="0" applyFont="1" applyFill="1" applyBorder="1" applyAlignment="1" applyProtection="1">
      <alignment vertical="center" wrapText="1"/>
    </xf>
    <xf numFmtId="0" fontId="1" fillId="2" borderId="5" xfId="0" applyFont="1" applyFill="1" applyBorder="1" applyAlignment="1" applyProtection="1">
      <alignment vertical="center" wrapText="1"/>
    </xf>
    <xf numFmtId="0" fontId="1" fillId="0" borderId="3" xfId="0" applyFont="1" applyBorder="1" applyAlignment="1" applyProtection="1">
      <alignment vertical="center" wrapText="1"/>
      <protection locked="0"/>
    </xf>
    <xf numFmtId="0" fontId="1" fillId="0" borderId="4" xfId="0" applyFont="1" applyBorder="1" applyAlignment="1" applyProtection="1">
      <alignment vertical="center" wrapText="1"/>
      <protection locked="0"/>
    </xf>
    <xf numFmtId="0" fontId="1" fillId="0" borderId="5" xfId="0" applyFont="1" applyBorder="1" applyAlignment="1" applyProtection="1">
      <alignment vertical="center" wrapText="1"/>
      <protection locked="0"/>
    </xf>
    <xf numFmtId="0" fontId="1" fillId="0" borderId="0" xfId="0" applyFont="1" applyAlignment="1" applyProtection="1">
      <alignment horizontal="left" wrapText="1"/>
      <protection locked="0"/>
    </xf>
    <xf numFmtId="0" fontId="3" fillId="0" borderId="0" xfId="0" applyFont="1" applyAlignment="1" applyProtection="1">
      <alignment horizontal="right" vertical="center" wrapText="1"/>
    </xf>
    <xf numFmtId="0" fontId="3" fillId="0" borderId="6" xfId="0" applyFont="1" applyBorder="1" applyAlignment="1" applyProtection="1">
      <alignment horizontal="right" vertical="center" wrapText="1"/>
    </xf>
    <xf numFmtId="0" fontId="1" fillId="0" borderId="0" xfId="0" applyFont="1" applyAlignment="1" applyProtection="1">
      <alignment horizontal="left" wrapText="1"/>
    </xf>
    <xf numFmtId="0" fontId="1" fillId="2" borderId="3" xfId="0" applyFont="1" applyFill="1" applyBorder="1" applyAlignment="1" applyProtection="1">
      <alignment horizontal="left" vertical="center" wrapText="1"/>
    </xf>
    <xf numFmtId="0" fontId="1" fillId="2" borderId="4" xfId="0" applyFont="1" applyFill="1" applyBorder="1" applyAlignment="1" applyProtection="1">
      <alignment horizontal="left" vertical="center" wrapText="1"/>
    </xf>
    <xf numFmtId="0" fontId="1" fillId="2" borderId="5" xfId="0" applyFont="1" applyFill="1" applyBorder="1" applyAlignment="1" applyProtection="1">
      <alignment horizontal="left" vertical="center" wrapText="1"/>
    </xf>
    <xf numFmtId="0" fontId="1" fillId="0" borderId="2" xfId="0" applyFont="1" applyBorder="1" applyAlignment="1" applyProtection="1">
      <alignment horizontal="center" wrapText="1"/>
      <protection locked="0"/>
    </xf>
    <xf numFmtId="0" fontId="1" fillId="0" borderId="0" xfId="0" applyFont="1" applyAlignment="1" applyProtection="1">
      <alignment horizontal="center" vertical="distributed" wrapText="1"/>
    </xf>
    <xf numFmtId="0" fontId="2" fillId="2" borderId="0" xfId="0" applyFont="1" applyFill="1" applyBorder="1" applyAlignment="1" applyProtection="1">
      <alignment horizontal="center" vertical="center" wrapText="1"/>
      <protection locked="0"/>
    </xf>
    <xf numFmtId="0" fontId="14" fillId="0" borderId="0" xfId="0" applyFont="1" applyAlignment="1">
      <alignment horizontal="left" vertical="center" wrapText="1"/>
    </xf>
    <xf numFmtId="0" fontId="13" fillId="0" borderId="0" xfId="0" applyFont="1" applyAlignment="1" applyProtection="1">
      <alignment horizontal="left" vertical="center" wrapText="1"/>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2" borderId="3" xfId="0" applyFont="1" applyFill="1" applyBorder="1" applyAlignment="1" applyProtection="1">
      <alignment horizontal="left" vertical="distributed" wrapText="1"/>
    </xf>
    <xf numFmtId="0" fontId="1" fillId="2" borderId="5" xfId="0" applyFont="1" applyFill="1" applyBorder="1" applyAlignment="1" applyProtection="1">
      <alignment horizontal="left" vertical="distributed" wrapText="1"/>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cellXfs>
  <cellStyles count="1">
    <cellStyle name="Normal"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8</xdr:row>
          <xdr:rowOff>47625</xdr:rowOff>
        </xdr:from>
        <xdr:to>
          <xdr:col>6</xdr:col>
          <xdr:colOff>200025</xdr:colOff>
          <xdr:row>10</xdr:row>
          <xdr:rowOff>95250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NZ" sz="800" b="0" i="0" u="none" strike="noStrike" baseline="0">
                  <a:solidFill>
                    <a:srgbClr val="000000"/>
                  </a:solidFill>
                  <a:latin typeface="Segoe UI"/>
                  <a:cs typeface="Segoe UI"/>
                </a:rPr>
                <a:t>Tick if certification approved under another IOHA recognised scheme through means other than resitting examination.  (Include proof of certification).  There is no requirement to complete the rest of this form.</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K95"/>
  <sheetViews>
    <sheetView tabSelected="1" topLeftCell="A43" zoomScale="79" zoomScaleNormal="68" workbookViewId="0">
      <selection activeCell="A49" sqref="A49:F49"/>
    </sheetView>
  </sheetViews>
  <sheetFormatPr defaultColWidth="8.85546875" defaultRowHeight="15.75" x14ac:dyDescent="0.25"/>
  <cols>
    <col min="1" max="1" width="9.28515625" style="25" customWidth="1"/>
    <col min="2" max="2" width="98.140625" style="19" customWidth="1"/>
    <col min="3" max="3" width="123.7109375" style="19" customWidth="1"/>
    <col min="4" max="4" width="24.5703125" style="19" customWidth="1"/>
    <col min="5" max="5" width="6" style="19" customWidth="1"/>
    <col min="6" max="16384" width="8.85546875" style="19"/>
  </cols>
  <sheetData>
    <row r="1" spans="1:37" ht="23.25" x14ac:dyDescent="0.25">
      <c r="A1" s="83" t="s">
        <v>207</v>
      </c>
    </row>
    <row r="2" spans="1:37" x14ac:dyDescent="0.25">
      <c r="A2" s="20" t="s">
        <v>43</v>
      </c>
    </row>
    <row r="3" spans="1:37" x14ac:dyDescent="0.25">
      <c r="A3" s="25" t="s">
        <v>92</v>
      </c>
      <c r="B3" s="31" t="s">
        <v>105</v>
      </c>
    </row>
    <row r="4" spans="1:37" x14ac:dyDescent="0.25">
      <c r="A4" s="25" t="s">
        <v>93</v>
      </c>
      <c r="B4" s="31" t="s">
        <v>94</v>
      </c>
    </row>
    <row r="5" spans="1:37" x14ac:dyDescent="0.25">
      <c r="A5" s="25" t="s">
        <v>95</v>
      </c>
      <c r="B5" s="31" t="s">
        <v>106</v>
      </c>
      <c r="AK5" s="21"/>
    </row>
    <row r="6" spans="1:37" s="26" customFormat="1" x14ac:dyDescent="0.25">
      <c r="A6" s="25" t="s">
        <v>104</v>
      </c>
      <c r="B6" s="26" t="s">
        <v>69</v>
      </c>
      <c r="AK6" s="27"/>
    </row>
    <row r="7" spans="1:37" x14ac:dyDescent="0.25">
      <c r="A7" s="25" t="s">
        <v>96</v>
      </c>
      <c r="B7" s="31" t="s">
        <v>97</v>
      </c>
      <c r="AK7" s="21"/>
    </row>
    <row r="8" spans="1:37" x14ac:dyDescent="0.25">
      <c r="A8" s="25" t="s">
        <v>98</v>
      </c>
      <c r="B8" s="31" t="s">
        <v>99</v>
      </c>
      <c r="AK8" s="21"/>
    </row>
    <row r="9" spans="1:37" x14ac:dyDescent="0.25">
      <c r="A9" s="25" t="s">
        <v>100</v>
      </c>
      <c r="B9" s="31" t="s">
        <v>101</v>
      </c>
      <c r="AK9" s="21"/>
    </row>
    <row r="10" spans="1:37" x14ac:dyDescent="0.25">
      <c r="A10" s="25" t="s">
        <v>102</v>
      </c>
      <c r="B10" s="31" t="s">
        <v>103</v>
      </c>
      <c r="AK10" s="21"/>
    </row>
    <row r="11" spans="1:37" s="26" customFormat="1" x14ac:dyDescent="0.25">
      <c r="A11" s="25" t="s">
        <v>81</v>
      </c>
      <c r="B11" s="26" t="s">
        <v>82</v>
      </c>
      <c r="AK11" s="27"/>
    </row>
    <row r="12" spans="1:37" ht="14.45" customHeight="1" x14ac:dyDescent="0.25">
      <c r="A12" s="19"/>
      <c r="AK12" s="21"/>
    </row>
    <row r="13" spans="1:37" x14ac:dyDescent="0.25">
      <c r="A13" s="18" t="s">
        <v>46</v>
      </c>
    </row>
    <row r="14" spans="1:37" ht="14.45" customHeight="1" x14ac:dyDescent="0.25">
      <c r="A14" s="18"/>
      <c r="AK14" s="21"/>
    </row>
    <row r="15" spans="1:37" ht="28.9" customHeight="1" x14ac:dyDescent="0.25">
      <c r="A15" s="98" t="s">
        <v>5</v>
      </c>
      <c r="B15" s="98"/>
      <c r="C15" s="98"/>
      <c r="E15" s="92"/>
      <c r="F15" s="92"/>
      <c r="I15" s="92"/>
      <c r="J15" s="92"/>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3"/>
      <c r="AJ15" s="93"/>
      <c r="AK15" s="21"/>
    </row>
    <row r="16" spans="1:37" x14ac:dyDescent="0.25">
      <c r="A16" s="91" t="s">
        <v>47</v>
      </c>
      <c r="B16" s="91"/>
      <c r="C16" s="91"/>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3"/>
      <c r="AJ16" s="93"/>
      <c r="AK16" s="21"/>
    </row>
    <row r="17" spans="1:37" x14ac:dyDescent="0.25">
      <c r="A17" s="91" t="s">
        <v>48</v>
      </c>
      <c r="B17" s="91"/>
      <c r="C17" s="91"/>
      <c r="D17" s="91"/>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3"/>
      <c r="AJ17" s="93"/>
      <c r="AK17" s="21"/>
    </row>
    <row r="18" spans="1:37" x14ac:dyDescent="0.25">
      <c r="A18" s="91" t="s">
        <v>49</v>
      </c>
      <c r="B18" s="91"/>
      <c r="E18" s="92"/>
      <c r="F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3"/>
      <c r="AJ18" s="93"/>
      <c r="AK18" s="21"/>
    </row>
    <row r="19" spans="1:37" x14ac:dyDescent="0.25">
      <c r="A19" s="19"/>
      <c r="E19" s="92"/>
      <c r="F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3"/>
      <c r="AJ19" s="93"/>
      <c r="AK19" s="21"/>
    </row>
    <row r="20" spans="1:37" ht="14.45" customHeight="1" x14ac:dyDescent="0.25">
      <c r="A20" s="98" t="s">
        <v>30</v>
      </c>
      <c r="B20" s="98"/>
      <c r="C20" s="98"/>
      <c r="D20" s="98"/>
      <c r="E20" s="92"/>
      <c r="F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3"/>
      <c r="AJ20" s="93"/>
      <c r="AK20" s="21"/>
    </row>
    <row r="21" spans="1:37" x14ac:dyDescent="0.25">
      <c r="A21" s="91" t="s">
        <v>70</v>
      </c>
      <c r="B21" s="91"/>
      <c r="C21" s="91"/>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K21" s="21"/>
    </row>
    <row r="22" spans="1:37" x14ac:dyDescent="0.25">
      <c r="A22" s="91" t="s">
        <v>112</v>
      </c>
      <c r="B22" s="91"/>
      <c r="C22" s="91"/>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K22" s="21"/>
    </row>
    <row r="23" spans="1:37" ht="14.45" customHeight="1" x14ac:dyDescent="0.25">
      <c r="A23" s="91" t="s">
        <v>50</v>
      </c>
      <c r="B23" s="91"/>
      <c r="D23" s="22"/>
      <c r="E23" s="2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K23" s="21"/>
    </row>
    <row r="24" spans="1:37" x14ac:dyDescent="0.25">
      <c r="A24" s="91" t="s">
        <v>71</v>
      </c>
      <c r="B24" s="91"/>
      <c r="C24" s="91"/>
      <c r="D24" s="91"/>
      <c r="E24" s="91"/>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K24" s="21"/>
    </row>
    <row r="25" spans="1:37" x14ac:dyDescent="0.25">
      <c r="A25" s="91" t="s">
        <v>51</v>
      </c>
      <c r="B25" s="91"/>
      <c r="C25" s="91"/>
      <c r="D25" s="91"/>
      <c r="E25" s="91"/>
      <c r="F25" s="91"/>
      <c r="G25" s="91"/>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3"/>
      <c r="AJ25" s="93"/>
      <c r="AK25" s="21"/>
    </row>
    <row r="26" spans="1:37" x14ac:dyDescent="0.25">
      <c r="A26" s="91" t="s">
        <v>52</v>
      </c>
      <c r="B26" s="91"/>
      <c r="C26" s="91"/>
      <c r="D26" s="91"/>
      <c r="E26" s="91"/>
      <c r="F26" s="91"/>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3"/>
      <c r="AJ26" s="93"/>
      <c r="AK26" s="21"/>
    </row>
    <row r="27" spans="1:37" x14ac:dyDescent="0.25">
      <c r="A27" s="19"/>
      <c r="E27" s="92"/>
      <c r="F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3"/>
      <c r="AJ27" s="93"/>
      <c r="AK27" s="21"/>
    </row>
    <row r="28" spans="1:37" ht="14.45" customHeight="1" x14ac:dyDescent="0.25">
      <c r="A28" s="98" t="s">
        <v>14</v>
      </c>
      <c r="B28" s="98"/>
      <c r="C28" s="98"/>
      <c r="E28" s="92"/>
      <c r="F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3"/>
      <c r="AJ28" s="93"/>
      <c r="AK28" s="21"/>
    </row>
    <row r="29" spans="1:37" x14ac:dyDescent="0.25">
      <c r="A29" s="96" t="s">
        <v>74</v>
      </c>
      <c r="B29" s="96"/>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2"/>
      <c r="AD29" s="92"/>
      <c r="AE29" s="92"/>
      <c r="AF29" s="92"/>
      <c r="AG29" s="92"/>
      <c r="AH29" s="92"/>
      <c r="AI29" s="93"/>
      <c r="AJ29" s="93"/>
      <c r="AK29" s="21"/>
    </row>
    <row r="30" spans="1:37" x14ac:dyDescent="0.25">
      <c r="A30" s="96" t="s">
        <v>72</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2"/>
      <c r="AD30" s="92"/>
      <c r="AE30" s="92"/>
      <c r="AF30" s="92"/>
      <c r="AG30" s="92"/>
      <c r="AH30" s="92"/>
      <c r="AI30" s="93"/>
      <c r="AJ30" s="93"/>
      <c r="AK30" s="21"/>
    </row>
    <row r="31" spans="1:37" x14ac:dyDescent="0.25">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2"/>
      <c r="AB31" s="92"/>
      <c r="AC31" s="92"/>
      <c r="AD31" s="92"/>
      <c r="AE31" s="92"/>
      <c r="AF31" s="92"/>
      <c r="AG31" s="92"/>
      <c r="AH31" s="92"/>
      <c r="AI31" s="93"/>
      <c r="AJ31" s="93"/>
      <c r="AK31" s="21"/>
    </row>
    <row r="32" spans="1:37" s="23" customFormat="1" x14ac:dyDescent="0.25">
      <c r="A32" s="91" t="s">
        <v>73</v>
      </c>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2"/>
      <c r="AB32" s="92"/>
      <c r="AC32" s="92"/>
      <c r="AD32" s="92"/>
      <c r="AE32" s="92"/>
      <c r="AF32" s="92"/>
      <c r="AG32" s="92"/>
      <c r="AH32" s="92"/>
      <c r="AI32" s="93"/>
      <c r="AJ32" s="93"/>
      <c r="AK32" s="21"/>
    </row>
    <row r="33" spans="1:37" s="23" customFormat="1" x14ac:dyDescent="0.25">
      <c r="A33" s="91" t="s">
        <v>75</v>
      </c>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2"/>
      <c r="AB33" s="92"/>
      <c r="AC33" s="92"/>
      <c r="AD33" s="92"/>
      <c r="AE33" s="92"/>
      <c r="AF33" s="92"/>
      <c r="AG33" s="92"/>
      <c r="AH33" s="92"/>
      <c r="AI33" s="93"/>
      <c r="AJ33" s="93"/>
      <c r="AK33" s="21"/>
    </row>
    <row r="34" spans="1:37" s="23" customFormat="1" x14ac:dyDescent="0.25">
      <c r="A34" s="91" t="s">
        <v>76</v>
      </c>
      <c r="B34" s="91"/>
      <c r="C34" s="91"/>
      <c r="D34" s="91"/>
      <c r="E34" s="91"/>
      <c r="F34" s="91"/>
      <c r="G34" s="91"/>
      <c r="H34" s="91"/>
      <c r="I34" s="91"/>
      <c r="J34" s="91"/>
      <c r="K34" s="91"/>
      <c r="L34" s="91"/>
      <c r="M34" s="91"/>
      <c r="N34" s="91"/>
      <c r="O34" s="91"/>
      <c r="P34" s="91"/>
      <c r="Q34" s="92"/>
      <c r="R34" s="92"/>
      <c r="S34" s="92"/>
      <c r="T34" s="92"/>
      <c r="U34" s="92"/>
      <c r="V34" s="92"/>
      <c r="W34" s="92"/>
      <c r="X34" s="92"/>
      <c r="Y34" s="92"/>
      <c r="Z34" s="92"/>
      <c r="AA34" s="92"/>
      <c r="AB34" s="92"/>
      <c r="AC34" s="92"/>
      <c r="AD34" s="92"/>
      <c r="AE34" s="92"/>
      <c r="AF34" s="92"/>
      <c r="AG34" s="92"/>
      <c r="AH34" s="92"/>
      <c r="AI34" s="93"/>
      <c r="AJ34" s="93"/>
      <c r="AK34" s="21"/>
    </row>
    <row r="35" spans="1:37" x14ac:dyDescent="0.25">
      <c r="A35" s="96"/>
      <c r="B35" s="96"/>
      <c r="C35" s="96"/>
      <c r="E35" s="92"/>
      <c r="F35" s="92"/>
      <c r="I35" s="92"/>
      <c r="J35" s="92"/>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3"/>
      <c r="AJ35" s="93"/>
      <c r="AK35" s="21"/>
    </row>
    <row r="36" spans="1:37" x14ac:dyDescent="0.25">
      <c r="A36" s="95" t="s">
        <v>17</v>
      </c>
      <c r="B36" s="95"/>
      <c r="C36" s="95"/>
      <c r="D36" s="95"/>
      <c r="E36" s="92"/>
      <c r="F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3"/>
      <c r="AJ36" s="93"/>
      <c r="AK36" s="21"/>
    </row>
    <row r="37" spans="1:37" x14ac:dyDescent="0.25">
      <c r="A37" s="96" t="s">
        <v>34</v>
      </c>
      <c r="B37" s="96"/>
      <c r="C37" s="96"/>
      <c r="D37" s="96"/>
      <c r="E37" s="96"/>
      <c r="F37" s="96"/>
      <c r="G37" s="96"/>
      <c r="H37" s="96"/>
      <c r="I37" s="96"/>
      <c r="J37" s="96"/>
      <c r="K37" s="96"/>
      <c r="L37" s="96"/>
      <c r="M37" s="96"/>
      <c r="N37" s="96"/>
      <c r="O37" s="96"/>
      <c r="P37" s="96"/>
      <c r="Q37" s="96"/>
      <c r="R37" s="96"/>
      <c r="S37" s="96"/>
      <c r="T37" s="96"/>
      <c r="U37" s="96"/>
      <c r="V37" s="96"/>
      <c r="W37" s="96"/>
      <c r="X37" s="96"/>
      <c r="Y37" s="92"/>
      <c r="Z37" s="92"/>
      <c r="AA37" s="92"/>
      <c r="AB37" s="92"/>
      <c r="AC37" s="92"/>
      <c r="AD37" s="92"/>
      <c r="AE37" s="92"/>
      <c r="AF37" s="92"/>
      <c r="AG37" s="92"/>
      <c r="AH37" s="92"/>
      <c r="AI37" s="93"/>
      <c r="AJ37" s="93"/>
      <c r="AK37" s="21"/>
    </row>
    <row r="38" spans="1:37" x14ac:dyDescent="0.25">
      <c r="A38" s="96" t="s">
        <v>35</v>
      </c>
      <c r="B38" s="96"/>
      <c r="C38" s="96"/>
      <c r="D38" s="96"/>
      <c r="E38" s="96"/>
      <c r="F38" s="96"/>
      <c r="G38" s="96"/>
      <c r="H38" s="96"/>
      <c r="I38" s="96"/>
      <c r="J38" s="96"/>
      <c r="K38" s="96"/>
      <c r="L38" s="96"/>
      <c r="M38" s="96"/>
      <c r="N38" s="96"/>
      <c r="O38" s="96"/>
      <c r="P38" s="96"/>
      <c r="Q38" s="96"/>
      <c r="R38" s="96"/>
      <c r="S38" s="96"/>
      <c r="T38" s="96"/>
      <c r="U38" s="96"/>
      <c r="V38" s="96"/>
      <c r="W38" s="96"/>
      <c r="X38" s="96"/>
      <c r="Y38" s="92"/>
      <c r="Z38" s="92"/>
      <c r="AA38" s="92"/>
      <c r="AB38" s="92"/>
      <c r="AC38" s="92"/>
      <c r="AD38" s="92"/>
      <c r="AE38" s="92"/>
      <c r="AF38" s="92"/>
      <c r="AG38" s="92"/>
      <c r="AH38" s="92"/>
      <c r="AI38" s="93"/>
      <c r="AJ38" s="93"/>
      <c r="AK38" s="21"/>
    </row>
    <row r="39" spans="1:37" x14ac:dyDescent="0.25">
      <c r="A39" s="96" t="s">
        <v>36</v>
      </c>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2"/>
      <c r="AF39" s="92"/>
      <c r="AG39" s="92"/>
      <c r="AH39" s="92"/>
      <c r="AI39" s="93"/>
      <c r="AJ39" s="93"/>
      <c r="AK39" s="21"/>
    </row>
    <row r="40" spans="1:37" x14ac:dyDescent="0.25">
      <c r="A40" s="97" t="s">
        <v>31</v>
      </c>
      <c r="B40" s="97"/>
      <c r="C40" s="97"/>
      <c r="E40" s="92"/>
      <c r="F40" s="92"/>
      <c r="I40" s="92"/>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3"/>
      <c r="AJ40" s="93"/>
      <c r="AK40" s="21"/>
    </row>
    <row r="41" spans="1:37" x14ac:dyDescent="0.25">
      <c r="A41" s="96" t="s">
        <v>37</v>
      </c>
      <c r="B41" s="96"/>
      <c r="C41" s="96"/>
      <c r="D41" s="96"/>
      <c r="E41" s="96"/>
      <c r="F41" s="96"/>
      <c r="G41" s="96"/>
      <c r="H41" s="96"/>
      <c r="I41" s="96"/>
      <c r="J41" s="96"/>
      <c r="K41" s="96"/>
      <c r="L41" s="96"/>
      <c r="M41" s="96"/>
      <c r="N41" s="96"/>
      <c r="O41" s="96"/>
      <c r="P41" s="96"/>
      <c r="Q41" s="92"/>
      <c r="R41" s="92"/>
      <c r="S41" s="92"/>
      <c r="T41" s="92"/>
      <c r="U41" s="92"/>
      <c r="V41" s="92"/>
      <c r="W41" s="92"/>
      <c r="X41" s="92"/>
      <c r="Y41" s="92"/>
      <c r="Z41" s="92"/>
      <c r="AA41" s="92"/>
      <c r="AB41" s="92"/>
      <c r="AC41" s="92"/>
      <c r="AD41" s="92"/>
      <c r="AE41" s="92"/>
      <c r="AF41" s="92"/>
      <c r="AG41" s="92"/>
      <c r="AH41" s="92"/>
      <c r="AI41" s="93"/>
      <c r="AJ41" s="93"/>
      <c r="AK41" s="21"/>
    </row>
    <row r="42" spans="1:37" x14ac:dyDescent="0.25">
      <c r="A42" s="96" t="s">
        <v>38</v>
      </c>
      <c r="B42" s="96"/>
      <c r="C42" s="96"/>
      <c r="D42" s="96"/>
      <c r="E42" s="96"/>
      <c r="F42" s="96"/>
      <c r="G42" s="96"/>
      <c r="H42" s="96"/>
      <c r="I42" s="96"/>
      <c r="J42" s="96"/>
      <c r="K42" s="96"/>
      <c r="L42" s="96"/>
      <c r="M42" s="96"/>
      <c r="N42" s="96"/>
      <c r="O42" s="96"/>
      <c r="P42" s="96"/>
      <c r="Q42" s="92"/>
      <c r="R42" s="92"/>
      <c r="S42" s="92"/>
      <c r="T42" s="92"/>
      <c r="U42" s="92"/>
      <c r="V42" s="92"/>
      <c r="W42" s="92"/>
      <c r="X42" s="92"/>
      <c r="Y42" s="92"/>
      <c r="Z42" s="92"/>
      <c r="AA42" s="92"/>
      <c r="AB42" s="92"/>
      <c r="AC42" s="92"/>
      <c r="AD42" s="92"/>
      <c r="AE42" s="92"/>
      <c r="AF42" s="92"/>
      <c r="AG42" s="92"/>
      <c r="AH42" s="92"/>
      <c r="AI42" s="93"/>
      <c r="AJ42" s="93"/>
      <c r="AK42" s="21"/>
    </row>
    <row r="43" spans="1:37" x14ac:dyDescent="0.25">
      <c r="A43" s="96" t="s">
        <v>77</v>
      </c>
      <c r="B43" s="96"/>
      <c r="C43" s="96"/>
      <c r="D43" s="96"/>
      <c r="E43" s="96"/>
      <c r="F43" s="96"/>
      <c r="G43" s="96"/>
      <c r="H43" s="96"/>
      <c r="I43" s="96"/>
      <c r="J43" s="96"/>
      <c r="K43" s="96"/>
      <c r="L43" s="96"/>
      <c r="M43" s="96"/>
      <c r="N43" s="96"/>
      <c r="O43" s="96"/>
      <c r="P43" s="96"/>
      <c r="Q43" s="96"/>
      <c r="R43" s="96"/>
      <c r="S43" s="96"/>
      <c r="T43" s="96"/>
      <c r="U43" s="92"/>
      <c r="V43" s="92"/>
      <c r="W43" s="92"/>
      <c r="X43" s="92"/>
      <c r="Y43" s="92"/>
      <c r="Z43" s="92"/>
      <c r="AA43" s="92"/>
      <c r="AB43" s="92"/>
      <c r="AC43" s="92"/>
      <c r="AD43" s="92"/>
      <c r="AE43" s="92"/>
      <c r="AF43" s="92"/>
      <c r="AG43" s="92"/>
      <c r="AH43" s="92"/>
      <c r="AI43" s="93"/>
      <c r="AJ43" s="93"/>
      <c r="AK43" s="21"/>
    </row>
    <row r="44" spans="1:37" x14ac:dyDescent="0.25">
      <c r="A44" s="96" t="s">
        <v>164</v>
      </c>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2"/>
      <c r="AB44" s="92"/>
      <c r="AC44" s="92"/>
      <c r="AD44" s="92"/>
      <c r="AE44" s="92"/>
      <c r="AF44" s="92"/>
      <c r="AG44" s="92"/>
      <c r="AH44" s="92"/>
      <c r="AI44" s="93"/>
      <c r="AJ44" s="93"/>
      <c r="AK44" s="21"/>
    </row>
    <row r="45" spans="1:37" x14ac:dyDescent="0.25">
      <c r="A45" s="96" t="s">
        <v>78</v>
      </c>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2"/>
      <c r="AD45" s="92"/>
      <c r="AE45" s="92"/>
      <c r="AF45" s="92"/>
      <c r="AG45" s="92"/>
      <c r="AH45" s="92"/>
      <c r="AI45" s="93"/>
      <c r="AJ45" s="93"/>
      <c r="AK45" s="21"/>
    </row>
    <row r="46" spans="1:37" x14ac:dyDescent="0.25">
      <c r="A46" s="96" t="s">
        <v>66</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2"/>
      <c r="AD46" s="92"/>
      <c r="AE46" s="92"/>
      <c r="AF46" s="92"/>
      <c r="AG46" s="92"/>
      <c r="AH46" s="92"/>
      <c r="AI46" s="93"/>
      <c r="AJ46" s="93"/>
      <c r="AK46" s="21"/>
    </row>
    <row r="47" spans="1:37" s="89" customFormat="1" x14ac:dyDescent="0.25">
      <c r="A47" s="94" t="s">
        <v>214</v>
      </c>
      <c r="B47" s="91"/>
      <c r="E47" s="92"/>
      <c r="F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3"/>
      <c r="AJ47" s="93"/>
      <c r="AK47" s="90"/>
    </row>
    <row r="48" spans="1:37" s="89" customFormat="1" x14ac:dyDescent="0.25">
      <c r="A48" s="91" t="s">
        <v>219</v>
      </c>
      <c r="B48" s="91"/>
      <c r="C48" s="91"/>
      <c r="E48" s="92"/>
      <c r="F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3"/>
      <c r="AJ48" s="93"/>
      <c r="AK48" s="90"/>
    </row>
    <row r="49" spans="1:37" s="89" customFormat="1" x14ac:dyDescent="0.25">
      <c r="A49" s="91" t="s">
        <v>216</v>
      </c>
      <c r="B49" s="91"/>
      <c r="C49" s="91"/>
      <c r="D49" s="91"/>
      <c r="E49" s="91"/>
      <c r="F49" s="91"/>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3"/>
      <c r="AJ49" s="93"/>
      <c r="AK49" s="90"/>
    </row>
    <row r="50" spans="1:37" x14ac:dyDescent="0.25">
      <c r="A50" s="94" t="s">
        <v>215</v>
      </c>
      <c r="B50" s="91"/>
      <c r="E50" s="92"/>
      <c r="F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3"/>
      <c r="AJ50" s="93"/>
      <c r="AK50" s="21"/>
    </row>
    <row r="51" spans="1:37" x14ac:dyDescent="0.25">
      <c r="A51" s="91" t="s">
        <v>53</v>
      </c>
      <c r="B51" s="91"/>
      <c r="C51" s="91"/>
      <c r="E51" s="92"/>
      <c r="F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3"/>
      <c r="AJ51" s="93"/>
      <c r="AK51" s="21"/>
    </row>
    <row r="52" spans="1:37" x14ac:dyDescent="0.25">
      <c r="A52" s="91" t="s">
        <v>218</v>
      </c>
      <c r="B52" s="91"/>
      <c r="C52" s="91"/>
      <c r="E52" s="92"/>
      <c r="F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3"/>
      <c r="AJ52" s="93"/>
      <c r="AK52" s="21"/>
    </row>
    <row r="53" spans="1:37" x14ac:dyDescent="0.25">
      <c r="A53" s="91" t="s">
        <v>217</v>
      </c>
      <c r="B53" s="91"/>
      <c r="C53" s="91"/>
      <c r="D53" s="91"/>
      <c r="E53" s="91"/>
      <c r="F53" s="91"/>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3"/>
      <c r="AJ53" s="93"/>
      <c r="AK53" s="21"/>
    </row>
    <row r="54" spans="1:37" s="26" customFormat="1" x14ac:dyDescent="0.25">
      <c r="A54" s="94" t="s">
        <v>79</v>
      </c>
      <c r="B54" s="91"/>
      <c r="C54" s="28"/>
      <c r="D54" s="28"/>
      <c r="E54" s="28"/>
      <c r="F54" s="28"/>
      <c r="AI54" s="27"/>
      <c r="AJ54" s="27"/>
      <c r="AK54" s="27"/>
    </row>
    <row r="55" spans="1:37" x14ac:dyDescent="0.25">
      <c r="A55" s="91" t="s">
        <v>55</v>
      </c>
      <c r="B55" s="91"/>
      <c r="C55" s="91"/>
      <c r="D55" s="91"/>
      <c r="E55" s="91"/>
      <c r="F55" s="91"/>
      <c r="G55" s="91"/>
      <c r="H55" s="91"/>
      <c r="I55" s="91"/>
      <c r="J55" s="91"/>
      <c r="K55" s="91"/>
      <c r="L55" s="91"/>
      <c r="M55" s="91"/>
      <c r="N55" s="91"/>
      <c r="O55" s="91"/>
      <c r="P55" s="91"/>
      <c r="Q55" s="92"/>
      <c r="R55" s="92"/>
      <c r="S55" s="92"/>
      <c r="T55" s="92"/>
      <c r="U55" s="92"/>
      <c r="V55" s="92"/>
      <c r="W55" s="92"/>
      <c r="X55" s="92"/>
      <c r="Y55" s="92"/>
      <c r="Z55" s="92"/>
      <c r="AA55" s="92"/>
      <c r="AB55" s="92"/>
      <c r="AC55" s="92"/>
      <c r="AD55" s="92"/>
      <c r="AE55" s="92"/>
      <c r="AF55" s="92"/>
      <c r="AG55" s="92"/>
      <c r="AH55" s="92"/>
      <c r="AI55" s="93"/>
      <c r="AJ55" s="93"/>
      <c r="AK55" s="21"/>
    </row>
    <row r="56" spans="1:37" x14ac:dyDescent="0.25">
      <c r="A56" s="91" t="s">
        <v>56</v>
      </c>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2"/>
      <c r="AH56" s="92"/>
      <c r="AI56" s="93"/>
      <c r="AJ56" s="93"/>
      <c r="AK56" s="21"/>
    </row>
    <row r="57" spans="1:37" x14ac:dyDescent="0.25">
      <c r="A57" s="91" t="s">
        <v>39</v>
      </c>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2"/>
      <c r="AH57" s="92"/>
      <c r="AI57" s="93"/>
      <c r="AJ57" s="93"/>
      <c r="AK57" s="21"/>
    </row>
    <row r="58" spans="1:37" x14ac:dyDescent="0.25">
      <c r="A58" s="91" t="s">
        <v>80</v>
      </c>
      <c r="B58" s="91"/>
      <c r="C58" s="91"/>
      <c r="D58" s="91"/>
      <c r="E58" s="91"/>
      <c r="F58" s="91"/>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3"/>
      <c r="AJ58" s="93"/>
      <c r="AK58" s="21"/>
    </row>
    <row r="59" spans="1:37" x14ac:dyDescent="0.25">
      <c r="A59" s="91" t="s">
        <v>57</v>
      </c>
      <c r="B59" s="91"/>
      <c r="C59" s="91"/>
      <c r="D59" s="91"/>
      <c r="E59" s="91"/>
      <c r="F59" s="91"/>
      <c r="G59" s="91"/>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3"/>
      <c r="AJ59" s="93"/>
      <c r="AK59" s="21"/>
    </row>
    <row r="60" spans="1:37" x14ac:dyDescent="0.25">
      <c r="A60" s="91" t="s">
        <v>58</v>
      </c>
      <c r="B60" s="91"/>
      <c r="C60" s="91"/>
      <c r="D60" s="91"/>
      <c r="E60" s="91"/>
      <c r="F60" s="91"/>
      <c r="G60" s="91"/>
      <c r="H60" s="91"/>
      <c r="I60" s="91"/>
      <c r="J60" s="91"/>
      <c r="K60" s="91"/>
      <c r="L60" s="91"/>
      <c r="M60" s="91"/>
      <c r="N60" s="91"/>
      <c r="O60" s="91"/>
      <c r="P60" s="91"/>
      <c r="Q60" s="91"/>
      <c r="R60" s="91"/>
      <c r="S60" s="91"/>
      <c r="T60" s="91"/>
      <c r="U60" s="91"/>
      <c r="V60" s="91"/>
      <c r="W60" s="92"/>
      <c r="X60" s="92"/>
      <c r="Y60" s="92"/>
      <c r="Z60" s="92"/>
      <c r="AA60" s="92"/>
      <c r="AB60" s="92"/>
      <c r="AC60" s="92"/>
      <c r="AD60" s="92"/>
      <c r="AE60" s="92"/>
      <c r="AF60" s="92"/>
      <c r="AG60" s="92"/>
      <c r="AH60" s="92"/>
      <c r="AI60" s="93"/>
      <c r="AJ60" s="93"/>
      <c r="AK60" s="21"/>
    </row>
    <row r="61" spans="1:37" x14ac:dyDescent="0.25">
      <c r="A61" s="91" t="s">
        <v>59</v>
      </c>
      <c r="B61" s="91"/>
      <c r="C61" s="91"/>
      <c r="D61" s="91"/>
      <c r="E61" s="91"/>
      <c r="F61" s="91"/>
      <c r="G61" s="91"/>
      <c r="H61" s="91"/>
      <c r="I61" s="91"/>
      <c r="J61" s="91"/>
      <c r="K61" s="91"/>
      <c r="L61" s="91"/>
      <c r="M61" s="91"/>
      <c r="N61" s="91"/>
      <c r="O61" s="91"/>
      <c r="P61" s="91"/>
      <c r="Q61" s="91"/>
      <c r="R61" s="91"/>
      <c r="S61" s="91"/>
      <c r="T61" s="91"/>
      <c r="U61" s="91"/>
      <c r="V61" s="91"/>
      <c r="W61" s="92"/>
      <c r="X61" s="92"/>
      <c r="Y61" s="92"/>
      <c r="Z61" s="92"/>
      <c r="AA61" s="92"/>
      <c r="AB61" s="92"/>
      <c r="AC61" s="92"/>
      <c r="AD61" s="92"/>
      <c r="AE61" s="92"/>
      <c r="AF61" s="92"/>
      <c r="AG61" s="92"/>
      <c r="AH61" s="92"/>
      <c r="AI61" s="93"/>
      <c r="AJ61" s="93"/>
      <c r="AK61" s="21"/>
    </row>
    <row r="62" spans="1:37" x14ac:dyDescent="0.25">
      <c r="A62" s="91" t="s">
        <v>60</v>
      </c>
      <c r="B62" s="91"/>
      <c r="C62" s="91"/>
      <c r="D62" s="91"/>
      <c r="E62" s="91"/>
      <c r="F62" s="91"/>
      <c r="G62" s="91"/>
      <c r="H62" s="91"/>
      <c r="I62" s="91"/>
      <c r="J62" s="91"/>
      <c r="K62" s="91"/>
      <c r="L62" s="91"/>
      <c r="M62" s="92"/>
      <c r="N62" s="92"/>
      <c r="O62" s="92"/>
      <c r="P62" s="92"/>
      <c r="Q62" s="92"/>
      <c r="R62" s="92"/>
      <c r="S62" s="92"/>
      <c r="T62" s="92"/>
      <c r="U62" s="92"/>
      <c r="V62" s="92"/>
      <c r="W62" s="92"/>
      <c r="X62" s="92"/>
      <c r="Y62" s="92"/>
      <c r="Z62" s="92"/>
      <c r="AA62" s="92"/>
      <c r="AB62" s="92"/>
      <c r="AC62" s="92"/>
      <c r="AD62" s="92"/>
      <c r="AE62" s="92"/>
      <c r="AF62" s="92"/>
      <c r="AG62" s="92"/>
      <c r="AH62" s="92"/>
      <c r="AI62" s="93"/>
      <c r="AJ62" s="93"/>
      <c r="AK62" s="21"/>
    </row>
    <row r="63" spans="1:37" x14ac:dyDescent="0.25">
      <c r="A63" s="91" t="s">
        <v>61</v>
      </c>
      <c r="B63" s="91"/>
      <c r="C63" s="91"/>
      <c r="D63" s="91"/>
      <c r="E63" s="91"/>
      <c r="F63" s="91"/>
      <c r="G63" s="91"/>
      <c r="H63" s="91"/>
      <c r="I63" s="91"/>
      <c r="J63" s="91"/>
      <c r="K63" s="91"/>
      <c r="L63" s="91"/>
      <c r="M63" s="91"/>
      <c r="N63" s="91"/>
      <c r="O63" s="91"/>
      <c r="P63" s="91"/>
      <c r="Q63" s="91"/>
      <c r="R63" s="91"/>
      <c r="S63" s="92"/>
      <c r="T63" s="92"/>
      <c r="U63" s="92"/>
      <c r="V63" s="92"/>
      <c r="W63" s="92"/>
      <c r="X63" s="92"/>
      <c r="Y63" s="92"/>
      <c r="Z63" s="92"/>
      <c r="AA63" s="92"/>
      <c r="AB63" s="92"/>
      <c r="AC63" s="92"/>
      <c r="AD63" s="92"/>
      <c r="AE63" s="92"/>
      <c r="AF63" s="92"/>
      <c r="AG63" s="92"/>
      <c r="AH63" s="92"/>
      <c r="AI63" s="93"/>
      <c r="AJ63" s="93"/>
      <c r="AK63" s="21"/>
    </row>
    <row r="64" spans="1:37" x14ac:dyDescent="0.25">
      <c r="A64" s="91" t="s">
        <v>62</v>
      </c>
      <c r="B64" s="91"/>
      <c r="C64" s="91"/>
      <c r="D64" s="91"/>
      <c r="E64" s="91"/>
      <c r="F64" s="91"/>
      <c r="G64" s="91"/>
      <c r="H64" s="91"/>
      <c r="I64" s="91"/>
      <c r="J64" s="91"/>
      <c r="K64" s="92"/>
      <c r="L64" s="92"/>
      <c r="M64" s="92"/>
      <c r="N64" s="92"/>
      <c r="O64" s="92"/>
      <c r="P64" s="92"/>
      <c r="Q64" s="92"/>
      <c r="R64" s="92"/>
      <c r="S64" s="92"/>
      <c r="T64" s="92"/>
      <c r="U64" s="92"/>
      <c r="V64" s="92"/>
      <c r="W64" s="92"/>
      <c r="X64" s="92"/>
      <c r="Y64" s="92"/>
      <c r="Z64" s="92"/>
      <c r="AA64" s="92"/>
      <c r="AB64" s="92"/>
      <c r="AC64" s="92"/>
      <c r="AD64" s="92"/>
      <c r="AE64" s="92"/>
      <c r="AF64" s="92"/>
      <c r="AG64" s="92"/>
      <c r="AH64" s="92"/>
      <c r="AI64" s="93"/>
      <c r="AJ64" s="93"/>
      <c r="AK64" s="21"/>
    </row>
    <row r="65" spans="1:37" x14ac:dyDescent="0.25">
      <c r="A65" s="91" t="s">
        <v>63</v>
      </c>
      <c r="B65" s="91"/>
      <c r="C65" s="91"/>
      <c r="D65" s="91"/>
      <c r="E65" s="91"/>
      <c r="F65" s="91"/>
      <c r="G65" s="91"/>
      <c r="H65" s="91"/>
      <c r="I65" s="91"/>
      <c r="J65" s="91"/>
      <c r="K65" s="91"/>
      <c r="L65" s="91"/>
      <c r="M65" s="91"/>
      <c r="N65" s="91"/>
      <c r="O65" s="91"/>
      <c r="P65" s="91"/>
      <c r="Q65" s="91"/>
      <c r="R65" s="91"/>
      <c r="S65" s="91"/>
      <c r="T65" s="91"/>
      <c r="U65" s="91"/>
      <c r="V65" s="91"/>
      <c r="W65" s="92"/>
      <c r="X65" s="92"/>
      <c r="Y65" s="92"/>
      <c r="Z65" s="92"/>
      <c r="AA65" s="92"/>
      <c r="AB65" s="92"/>
      <c r="AC65" s="92"/>
      <c r="AD65" s="92"/>
      <c r="AE65" s="92"/>
      <c r="AF65" s="92"/>
      <c r="AG65" s="92"/>
      <c r="AH65" s="92"/>
      <c r="AI65" s="93"/>
      <c r="AJ65" s="93"/>
      <c r="AK65" s="21"/>
    </row>
    <row r="66" spans="1:37" x14ac:dyDescent="0.25">
      <c r="A66" s="95"/>
      <c r="B66" s="95"/>
      <c r="C66" s="95"/>
      <c r="D66" s="95"/>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3"/>
      <c r="AJ66" s="93"/>
      <c r="AK66" s="21"/>
    </row>
    <row r="67" spans="1:37" x14ac:dyDescent="0.25">
      <c r="A67" s="95" t="s">
        <v>40</v>
      </c>
      <c r="B67" s="95"/>
      <c r="C67" s="95"/>
      <c r="D67" s="95"/>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3"/>
      <c r="AJ67" s="93"/>
      <c r="AK67" s="21"/>
    </row>
    <row r="68" spans="1:37" x14ac:dyDescent="0.25">
      <c r="A68" s="18" t="s">
        <v>83</v>
      </c>
      <c r="B68" s="18"/>
      <c r="C68" s="18"/>
      <c r="D68" s="18"/>
      <c r="E68" s="22"/>
      <c r="F68" s="22"/>
      <c r="G68" s="22"/>
      <c r="H68" s="22"/>
      <c r="I68" s="22"/>
      <c r="J68" s="22"/>
      <c r="K68" s="22"/>
      <c r="L68" s="22"/>
      <c r="M68" s="22"/>
      <c r="N68" s="22"/>
      <c r="O68" s="92"/>
      <c r="P68" s="92"/>
      <c r="Q68" s="92"/>
      <c r="R68" s="92"/>
      <c r="S68" s="92"/>
      <c r="T68" s="92"/>
      <c r="U68" s="92"/>
      <c r="V68" s="92"/>
      <c r="W68" s="92"/>
      <c r="X68" s="92"/>
      <c r="Y68" s="92"/>
      <c r="Z68" s="92"/>
      <c r="AA68" s="92"/>
      <c r="AB68" s="92"/>
      <c r="AC68" s="92"/>
      <c r="AD68" s="92"/>
      <c r="AE68" s="92"/>
      <c r="AF68" s="92"/>
      <c r="AG68" s="92"/>
      <c r="AH68" s="92"/>
      <c r="AI68" s="93"/>
      <c r="AJ68" s="93"/>
      <c r="AK68" s="21"/>
    </row>
    <row r="69" spans="1:37" x14ac:dyDescent="0.25">
      <c r="A69" s="18" t="s">
        <v>84</v>
      </c>
      <c r="B69" s="18"/>
      <c r="C69" s="18"/>
      <c r="D69" s="18"/>
      <c r="E69" s="22"/>
      <c r="F69" s="22"/>
      <c r="G69" s="22"/>
      <c r="H69" s="22"/>
      <c r="I69" s="22"/>
      <c r="J69" s="22"/>
      <c r="K69" s="22"/>
      <c r="L69" s="22"/>
      <c r="M69" s="22"/>
      <c r="N69" s="22"/>
      <c r="O69" s="92"/>
      <c r="P69" s="92"/>
      <c r="Q69" s="92"/>
      <c r="R69" s="92"/>
      <c r="S69" s="92"/>
      <c r="T69" s="92"/>
      <c r="U69" s="92"/>
      <c r="V69" s="92"/>
      <c r="W69" s="92"/>
      <c r="X69" s="92"/>
      <c r="Y69" s="92"/>
      <c r="Z69" s="92"/>
      <c r="AA69" s="92"/>
      <c r="AB69" s="92"/>
      <c r="AC69" s="92"/>
      <c r="AD69" s="92"/>
      <c r="AE69" s="92"/>
      <c r="AF69" s="92"/>
      <c r="AG69" s="92"/>
      <c r="AH69" s="92"/>
      <c r="AI69" s="93"/>
      <c r="AJ69" s="93"/>
      <c r="AK69" s="21"/>
    </row>
    <row r="70" spans="1:37" x14ac:dyDescent="0.25">
      <c r="A70" s="19"/>
      <c r="B70" s="18" t="s">
        <v>64</v>
      </c>
      <c r="C70" s="18"/>
      <c r="D70" s="18"/>
      <c r="E70" s="22"/>
      <c r="F70" s="22"/>
      <c r="G70" s="22"/>
      <c r="H70" s="22"/>
      <c r="I70" s="22"/>
      <c r="J70" s="22"/>
      <c r="K70" s="22"/>
      <c r="L70" s="22"/>
      <c r="M70" s="22"/>
      <c r="N70" s="22"/>
      <c r="O70" s="92"/>
      <c r="P70" s="92"/>
      <c r="Q70" s="92"/>
      <c r="R70" s="92"/>
      <c r="S70" s="92"/>
      <c r="T70" s="92"/>
      <c r="U70" s="92"/>
      <c r="V70" s="92"/>
      <c r="W70" s="92"/>
      <c r="X70" s="92"/>
      <c r="Y70" s="92"/>
      <c r="Z70" s="92"/>
      <c r="AA70" s="92"/>
      <c r="AB70" s="92"/>
      <c r="AC70" s="92"/>
      <c r="AD70" s="92"/>
      <c r="AE70" s="92"/>
      <c r="AF70" s="92"/>
      <c r="AG70" s="92"/>
      <c r="AH70" s="92"/>
      <c r="AI70" s="93"/>
      <c r="AJ70" s="93"/>
      <c r="AK70" s="21"/>
    </row>
    <row r="71" spans="1:37" x14ac:dyDescent="0.25">
      <c r="A71" s="19"/>
      <c r="B71" s="30" t="s">
        <v>90</v>
      </c>
      <c r="C71" s="18"/>
      <c r="D71" s="18"/>
      <c r="E71" s="22"/>
      <c r="F71" s="22"/>
      <c r="G71" s="22"/>
      <c r="H71" s="22"/>
      <c r="I71" s="22"/>
      <c r="J71" s="22"/>
      <c r="K71" s="22"/>
      <c r="L71" s="22"/>
      <c r="M71" s="22"/>
      <c r="N71" s="22"/>
      <c r="O71" s="92"/>
      <c r="P71" s="92"/>
      <c r="Q71" s="92"/>
      <c r="R71" s="92"/>
      <c r="S71" s="92"/>
      <c r="T71" s="92"/>
      <c r="U71" s="92"/>
      <c r="V71" s="92"/>
      <c r="W71" s="92"/>
      <c r="X71" s="92"/>
      <c r="Y71" s="92"/>
      <c r="Z71" s="92"/>
      <c r="AA71" s="92"/>
      <c r="AB71" s="92"/>
      <c r="AC71" s="92"/>
      <c r="AD71" s="92"/>
      <c r="AE71" s="92"/>
      <c r="AF71" s="92"/>
      <c r="AG71" s="92"/>
      <c r="AH71" s="92"/>
      <c r="AI71" s="93"/>
      <c r="AJ71" s="93"/>
      <c r="AK71" s="21"/>
    </row>
    <row r="72" spans="1:37" x14ac:dyDescent="0.25">
      <c r="A72" s="19"/>
      <c r="B72" s="18" t="s">
        <v>53</v>
      </c>
      <c r="C72" s="18"/>
      <c r="D72" s="18"/>
      <c r="E72" s="22"/>
      <c r="F72" s="22"/>
      <c r="G72" s="22"/>
      <c r="H72" s="22"/>
      <c r="I72" s="22"/>
      <c r="J72" s="22"/>
      <c r="K72" s="22"/>
      <c r="L72" s="22"/>
      <c r="M72" s="22"/>
      <c r="N72" s="22"/>
      <c r="O72" s="92"/>
      <c r="P72" s="92"/>
      <c r="Q72" s="92"/>
      <c r="R72" s="92"/>
      <c r="S72" s="92"/>
      <c r="T72" s="92"/>
      <c r="U72" s="92"/>
      <c r="V72" s="92"/>
      <c r="W72" s="92"/>
      <c r="X72" s="92"/>
      <c r="Y72" s="92"/>
      <c r="Z72" s="92"/>
      <c r="AA72" s="92"/>
      <c r="AB72" s="92"/>
      <c r="AC72" s="92"/>
      <c r="AD72" s="92"/>
      <c r="AE72" s="92"/>
      <c r="AF72" s="92"/>
      <c r="AG72" s="92"/>
      <c r="AH72" s="92"/>
      <c r="AI72" s="93"/>
      <c r="AJ72" s="93"/>
      <c r="AK72" s="21"/>
    </row>
    <row r="73" spans="1:37" x14ac:dyDescent="0.25">
      <c r="A73" s="19"/>
      <c r="B73" s="18" t="s">
        <v>54</v>
      </c>
      <c r="C73" s="18"/>
      <c r="D73" s="18"/>
      <c r="E73" s="22"/>
      <c r="F73" s="22"/>
      <c r="G73" s="22"/>
      <c r="H73" s="22"/>
      <c r="I73" s="22"/>
      <c r="J73" s="22"/>
      <c r="K73" s="22"/>
      <c r="L73" s="22"/>
      <c r="M73" s="22"/>
      <c r="N73" s="22"/>
      <c r="O73" s="92"/>
      <c r="P73" s="92"/>
      <c r="Q73" s="92"/>
      <c r="R73" s="92"/>
      <c r="S73" s="92"/>
      <c r="T73" s="92"/>
      <c r="U73" s="92"/>
      <c r="V73" s="92"/>
      <c r="W73" s="92"/>
      <c r="X73" s="92"/>
      <c r="Y73" s="92"/>
      <c r="Z73" s="92"/>
      <c r="AA73" s="92"/>
      <c r="AB73" s="92"/>
      <c r="AC73" s="92"/>
      <c r="AD73" s="92"/>
      <c r="AE73" s="92"/>
      <c r="AF73" s="92"/>
      <c r="AG73" s="92"/>
      <c r="AH73" s="92"/>
      <c r="AI73" s="93"/>
      <c r="AJ73" s="93"/>
      <c r="AK73" s="21"/>
    </row>
    <row r="74" spans="1:37" x14ac:dyDescent="0.25">
      <c r="A74" s="24"/>
      <c r="B74" s="24"/>
      <c r="C74" s="24"/>
      <c r="D74" s="24"/>
      <c r="E74" s="22"/>
      <c r="F74" s="22"/>
      <c r="G74" s="22"/>
      <c r="H74" s="22"/>
      <c r="I74" s="22"/>
      <c r="J74" s="22"/>
      <c r="K74" s="22"/>
      <c r="L74" s="22"/>
      <c r="M74" s="22"/>
      <c r="N74" s="22"/>
      <c r="O74" s="92"/>
      <c r="P74" s="92"/>
      <c r="Q74" s="92"/>
      <c r="R74" s="92"/>
      <c r="S74" s="92"/>
      <c r="T74" s="92"/>
      <c r="U74" s="92"/>
      <c r="V74" s="92"/>
      <c r="W74" s="92"/>
      <c r="X74" s="92"/>
      <c r="Y74" s="92"/>
      <c r="Z74" s="92"/>
      <c r="AA74" s="92"/>
      <c r="AB74" s="92"/>
      <c r="AC74" s="92"/>
      <c r="AD74" s="92"/>
      <c r="AE74" s="92"/>
      <c r="AF74" s="92"/>
      <c r="AG74" s="92"/>
      <c r="AH74" s="92"/>
      <c r="AI74" s="93"/>
      <c r="AJ74" s="93"/>
    </row>
    <row r="75" spans="1:37" x14ac:dyDescent="0.25">
      <c r="A75" s="24" t="s">
        <v>41</v>
      </c>
      <c r="B75" s="24"/>
      <c r="C75" s="24"/>
      <c r="D75" s="24"/>
      <c r="E75" s="22"/>
      <c r="F75" s="22"/>
      <c r="G75" s="22"/>
      <c r="H75" s="22"/>
      <c r="I75" s="22"/>
      <c r="J75" s="22"/>
      <c r="K75" s="22"/>
      <c r="L75" s="22"/>
      <c r="M75" s="22"/>
      <c r="N75" s="22"/>
      <c r="O75" s="92"/>
      <c r="P75" s="92"/>
      <c r="Q75" s="92"/>
      <c r="R75" s="92"/>
      <c r="S75" s="92"/>
      <c r="T75" s="92"/>
      <c r="U75" s="92"/>
      <c r="V75" s="92"/>
      <c r="W75" s="92"/>
      <c r="X75" s="92"/>
      <c r="Y75" s="92"/>
      <c r="Z75" s="92"/>
      <c r="AA75" s="92"/>
      <c r="AB75" s="92"/>
      <c r="AC75" s="92"/>
      <c r="AD75" s="92"/>
      <c r="AE75" s="92"/>
      <c r="AF75" s="92"/>
      <c r="AG75" s="92"/>
      <c r="AH75" s="92"/>
      <c r="AI75" s="93"/>
      <c r="AJ75" s="93"/>
    </row>
    <row r="76" spans="1:37" s="26" customFormat="1" x14ac:dyDescent="0.25">
      <c r="A76" s="96" t="s">
        <v>85</v>
      </c>
      <c r="B76" s="96"/>
      <c r="C76" s="96"/>
      <c r="D76" s="96"/>
      <c r="E76" s="96"/>
      <c r="F76" s="96"/>
      <c r="G76" s="96"/>
      <c r="H76" s="96"/>
      <c r="I76" s="96"/>
      <c r="J76" s="96"/>
      <c r="K76" s="96"/>
      <c r="L76" s="96"/>
      <c r="M76" s="96"/>
      <c r="N76" s="96"/>
      <c r="O76" s="96"/>
      <c r="P76" s="96"/>
      <c r="Q76" s="96"/>
      <c r="R76" s="96"/>
      <c r="S76" s="96"/>
      <c r="T76" s="96"/>
      <c r="AI76" s="27"/>
      <c r="AJ76" s="27"/>
    </row>
    <row r="77" spans="1:37" s="26" customFormat="1" x14ac:dyDescent="0.25">
      <c r="A77" s="29" t="s">
        <v>86</v>
      </c>
      <c r="B77" s="29"/>
      <c r="C77" s="29"/>
      <c r="D77" s="29"/>
      <c r="E77" s="29"/>
      <c r="F77" s="29"/>
      <c r="G77" s="29"/>
      <c r="H77" s="29"/>
      <c r="I77" s="29"/>
      <c r="J77" s="29"/>
      <c r="K77" s="29"/>
      <c r="L77" s="29"/>
      <c r="M77" s="29"/>
      <c r="N77" s="29"/>
      <c r="O77" s="29"/>
      <c r="P77" s="29"/>
      <c r="Q77" s="29"/>
      <c r="R77" s="29"/>
      <c r="S77" s="29"/>
      <c r="T77" s="29"/>
      <c r="AI77" s="27"/>
      <c r="AJ77" s="27"/>
    </row>
    <row r="78" spans="1:37" s="26" customFormat="1" x14ac:dyDescent="0.25">
      <c r="A78" s="94" t="s">
        <v>87</v>
      </c>
      <c r="B78" s="91"/>
      <c r="C78" s="29"/>
      <c r="D78" s="29"/>
      <c r="E78" s="29"/>
      <c r="F78" s="29"/>
      <c r="G78" s="29"/>
      <c r="H78" s="29"/>
      <c r="I78" s="29"/>
      <c r="J78" s="29"/>
      <c r="K78" s="29"/>
      <c r="L78" s="29"/>
      <c r="M78" s="29"/>
      <c r="N78" s="29"/>
      <c r="O78" s="29"/>
      <c r="P78" s="29"/>
      <c r="Q78" s="29"/>
      <c r="R78" s="29"/>
      <c r="S78" s="29"/>
      <c r="T78" s="29"/>
      <c r="AI78" s="27"/>
      <c r="AJ78" s="27"/>
    </row>
    <row r="79" spans="1:37" x14ac:dyDescent="0.25">
      <c r="A79" s="91" t="s">
        <v>88</v>
      </c>
      <c r="B79" s="91"/>
      <c r="C79" s="91"/>
      <c r="D79" s="91"/>
      <c r="E79" s="91"/>
      <c r="F79" s="91"/>
      <c r="G79" s="91"/>
      <c r="H79" s="91"/>
      <c r="I79" s="91"/>
      <c r="J79" s="91"/>
      <c r="K79" s="91"/>
      <c r="L79" s="91"/>
      <c r="M79" s="92"/>
      <c r="N79" s="92"/>
      <c r="O79" s="92"/>
      <c r="P79" s="92"/>
      <c r="Q79" s="92"/>
      <c r="R79" s="92"/>
      <c r="S79" s="92"/>
      <c r="T79" s="92"/>
      <c r="U79" s="92"/>
      <c r="V79" s="92"/>
      <c r="W79" s="92"/>
      <c r="X79" s="92"/>
      <c r="Y79" s="92"/>
      <c r="Z79" s="92"/>
      <c r="AA79" s="92"/>
      <c r="AB79" s="92"/>
      <c r="AC79" s="92"/>
      <c r="AD79" s="92"/>
      <c r="AE79" s="92"/>
      <c r="AF79" s="92"/>
      <c r="AG79" s="92"/>
      <c r="AH79" s="92"/>
      <c r="AI79" s="93"/>
      <c r="AJ79" s="93"/>
    </row>
    <row r="80" spans="1:37" x14ac:dyDescent="0.25">
      <c r="A80" s="91" t="s">
        <v>179</v>
      </c>
      <c r="B80" s="91"/>
      <c r="C80" s="91"/>
      <c r="D80" s="91"/>
      <c r="E80" s="91"/>
      <c r="F80" s="91"/>
      <c r="G80" s="91"/>
      <c r="H80" s="91"/>
      <c r="I80" s="91"/>
      <c r="J80" s="91"/>
      <c r="K80" s="91"/>
      <c r="L80" s="91"/>
      <c r="M80" s="91"/>
      <c r="N80" s="91"/>
      <c r="O80" s="92"/>
      <c r="P80" s="92"/>
      <c r="Q80" s="92"/>
      <c r="R80" s="92"/>
      <c r="S80" s="92"/>
      <c r="T80" s="92"/>
      <c r="U80" s="92"/>
      <c r="V80" s="92"/>
      <c r="W80" s="92"/>
      <c r="X80" s="92"/>
      <c r="Y80" s="92"/>
      <c r="Z80" s="92"/>
      <c r="AA80" s="92"/>
      <c r="AB80" s="92"/>
      <c r="AC80" s="92"/>
      <c r="AD80" s="92"/>
      <c r="AE80" s="92"/>
      <c r="AF80" s="92"/>
      <c r="AG80" s="92"/>
      <c r="AH80" s="92"/>
      <c r="AI80" s="93"/>
      <c r="AJ80" s="93"/>
    </row>
    <row r="81" spans="1:36" x14ac:dyDescent="0.25">
      <c r="A81" s="91" t="s">
        <v>89</v>
      </c>
      <c r="B81" s="91"/>
      <c r="C81" s="91"/>
      <c r="D81" s="91"/>
      <c r="E81" s="91"/>
      <c r="F81" s="91"/>
      <c r="G81" s="91"/>
      <c r="H81" s="91"/>
      <c r="I81" s="91"/>
      <c r="J81" s="91"/>
      <c r="K81" s="91"/>
      <c r="L81" s="91"/>
      <c r="M81" s="92"/>
      <c r="N81" s="92"/>
      <c r="O81" s="92"/>
      <c r="P81" s="92"/>
      <c r="Q81" s="92"/>
      <c r="R81" s="92"/>
      <c r="S81" s="92"/>
      <c r="T81" s="92"/>
      <c r="U81" s="92"/>
      <c r="V81" s="92"/>
      <c r="W81" s="92"/>
      <c r="X81" s="92"/>
      <c r="Y81" s="92"/>
      <c r="Z81" s="92"/>
      <c r="AA81" s="92"/>
      <c r="AB81" s="92"/>
      <c r="AC81" s="92"/>
      <c r="AD81" s="92"/>
      <c r="AE81" s="92"/>
      <c r="AF81" s="92"/>
      <c r="AG81" s="92"/>
      <c r="AH81" s="92"/>
      <c r="AI81" s="93"/>
      <c r="AJ81" s="93"/>
    </row>
    <row r="82" spans="1:36" x14ac:dyDescent="0.25">
      <c r="A82" s="91" t="s">
        <v>178</v>
      </c>
      <c r="B82" s="91"/>
      <c r="C82" s="91"/>
      <c r="D82" s="91"/>
      <c r="E82" s="91"/>
      <c r="F82" s="91"/>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3"/>
      <c r="AJ82" s="93"/>
    </row>
    <row r="83" spans="1:36" x14ac:dyDescent="0.25">
      <c r="A83" s="19"/>
      <c r="B83" s="18"/>
      <c r="E83" s="92"/>
      <c r="F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3"/>
      <c r="AJ83" s="93"/>
    </row>
    <row r="84" spans="1:36" x14ac:dyDescent="0.25">
      <c r="A84" s="95" t="s">
        <v>42</v>
      </c>
      <c r="B84" s="95"/>
      <c r="C84" s="95"/>
      <c r="D84" s="95"/>
      <c r="E84" s="92"/>
      <c r="F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3"/>
      <c r="AJ84" s="93"/>
    </row>
    <row r="85" spans="1:36" x14ac:dyDescent="0.25">
      <c r="A85" s="96" t="s">
        <v>32</v>
      </c>
      <c r="B85" s="96"/>
      <c r="C85" s="96"/>
      <c r="E85" s="92"/>
      <c r="F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3"/>
      <c r="AJ85" s="93"/>
    </row>
    <row r="86" spans="1:36" x14ac:dyDescent="0.25">
      <c r="A86" s="96" t="s">
        <v>67</v>
      </c>
      <c r="B86" s="96"/>
      <c r="C86" s="96"/>
      <c r="D86" s="96"/>
      <c r="E86" s="96"/>
      <c r="F86" s="96"/>
      <c r="G86" s="96"/>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3"/>
      <c r="AJ86" s="93"/>
    </row>
    <row r="87" spans="1:36" x14ac:dyDescent="0.25">
      <c r="A87" s="96" t="s">
        <v>195</v>
      </c>
      <c r="B87" s="96"/>
      <c r="C87" s="96"/>
      <c r="D87" s="96"/>
      <c r="E87" s="96"/>
      <c r="F87" s="96"/>
      <c r="G87" s="96"/>
      <c r="H87" s="96"/>
      <c r="I87" s="96"/>
      <c r="J87" s="96"/>
      <c r="K87" s="96"/>
      <c r="L87" s="96"/>
      <c r="M87" s="96"/>
      <c r="N87" s="96"/>
      <c r="O87" s="92"/>
      <c r="P87" s="92"/>
      <c r="Q87" s="92"/>
      <c r="R87" s="92"/>
      <c r="S87" s="92"/>
      <c r="T87" s="92"/>
      <c r="U87" s="92"/>
      <c r="V87" s="92"/>
      <c r="W87" s="92"/>
      <c r="X87" s="92"/>
      <c r="Y87" s="92"/>
      <c r="Z87" s="92"/>
      <c r="AA87" s="92"/>
      <c r="AB87" s="92"/>
      <c r="AC87" s="92"/>
      <c r="AD87" s="92"/>
      <c r="AE87" s="92"/>
      <c r="AF87" s="92"/>
      <c r="AG87" s="92"/>
      <c r="AH87" s="92"/>
      <c r="AI87" s="93"/>
      <c r="AJ87" s="93"/>
    </row>
    <row r="88" spans="1:36" x14ac:dyDescent="0.25">
      <c r="A88" s="96" t="s">
        <v>33</v>
      </c>
      <c r="B88" s="96"/>
      <c r="C88" s="96"/>
      <c r="D88" s="96"/>
      <c r="E88" s="96"/>
      <c r="F88" s="96"/>
      <c r="G88" s="96"/>
      <c r="H88" s="96"/>
      <c r="I88" s="96"/>
      <c r="J88" s="96"/>
      <c r="K88" s="96"/>
      <c r="L88" s="96"/>
      <c r="M88" s="96"/>
      <c r="N88" s="96"/>
      <c r="O88" s="96"/>
      <c r="P88" s="96"/>
      <c r="Q88" s="92"/>
      <c r="R88" s="92"/>
      <c r="S88" s="92"/>
      <c r="T88" s="92"/>
      <c r="U88" s="92"/>
      <c r="V88" s="92"/>
      <c r="W88" s="92"/>
      <c r="X88" s="92"/>
      <c r="Y88" s="92"/>
      <c r="Z88" s="92"/>
      <c r="AA88" s="92"/>
      <c r="AB88" s="92"/>
      <c r="AC88" s="92"/>
      <c r="AD88" s="92"/>
      <c r="AE88" s="92"/>
      <c r="AF88" s="92"/>
      <c r="AG88" s="92"/>
      <c r="AH88" s="92"/>
      <c r="AI88" s="93"/>
      <c r="AJ88" s="93"/>
    </row>
    <row r="89" spans="1:36" x14ac:dyDescent="0.25">
      <c r="A89" s="91" t="s">
        <v>91</v>
      </c>
      <c r="B89" s="91"/>
      <c r="C89" s="91"/>
      <c r="E89" s="92"/>
      <c r="F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3"/>
      <c r="AJ89" s="93"/>
    </row>
    <row r="90" spans="1:36" x14ac:dyDescent="0.25">
      <c r="A90" s="91" t="s">
        <v>65</v>
      </c>
      <c r="B90" s="91"/>
      <c r="C90" s="91"/>
      <c r="D90" s="91"/>
      <c r="E90" s="91"/>
      <c r="F90" s="91"/>
      <c r="G90" s="91"/>
      <c r="H90" s="91"/>
      <c r="I90" s="91"/>
      <c r="J90" s="91"/>
      <c r="K90" s="91"/>
      <c r="L90" s="91"/>
      <c r="M90" s="91"/>
      <c r="N90" s="91"/>
      <c r="O90" s="91"/>
      <c r="P90" s="91"/>
      <c r="Q90" s="91"/>
      <c r="R90" s="91"/>
      <c r="S90" s="92"/>
      <c r="T90" s="92"/>
      <c r="U90" s="92"/>
      <c r="V90" s="92"/>
      <c r="W90" s="92"/>
      <c r="X90" s="92"/>
      <c r="Y90" s="92"/>
      <c r="Z90" s="92"/>
      <c r="AA90" s="92"/>
      <c r="AB90" s="92"/>
      <c r="AC90" s="92"/>
      <c r="AD90" s="92"/>
      <c r="AE90" s="92"/>
      <c r="AF90" s="92"/>
      <c r="AG90" s="92"/>
      <c r="AH90" s="92"/>
      <c r="AI90" s="93"/>
      <c r="AJ90" s="93"/>
    </row>
    <row r="91" spans="1:36" x14ac:dyDescent="0.25">
      <c r="A91" s="19"/>
      <c r="E91" s="92"/>
      <c r="F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3"/>
      <c r="AJ91" s="93"/>
    </row>
    <row r="92" spans="1:36" x14ac:dyDescent="0.25">
      <c r="A92" s="19"/>
      <c r="E92" s="92"/>
      <c r="F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c r="AH92" s="92"/>
      <c r="AI92" s="93"/>
      <c r="AJ92" s="93"/>
    </row>
    <row r="93" spans="1:36" x14ac:dyDescent="0.25">
      <c r="A93" s="19"/>
      <c r="E93" s="92"/>
      <c r="F93" s="92"/>
      <c r="I93" s="92"/>
      <c r="J93" s="92"/>
      <c r="K93" s="92"/>
      <c r="L93" s="92"/>
      <c r="M93" s="92"/>
      <c r="N93" s="92"/>
      <c r="O93" s="92"/>
      <c r="P93" s="92"/>
      <c r="Q93" s="92"/>
      <c r="R93" s="92"/>
      <c r="S93" s="92"/>
      <c r="T93" s="92"/>
      <c r="U93" s="92"/>
      <c r="V93" s="92"/>
      <c r="W93" s="92"/>
      <c r="X93" s="92"/>
      <c r="Y93" s="92"/>
      <c r="Z93" s="92"/>
      <c r="AA93" s="92"/>
      <c r="AB93" s="92"/>
      <c r="AC93" s="92"/>
      <c r="AD93" s="92"/>
      <c r="AE93" s="92"/>
      <c r="AF93" s="92"/>
      <c r="AG93" s="92"/>
      <c r="AH93" s="92"/>
      <c r="AI93" s="93"/>
      <c r="AJ93" s="93"/>
    </row>
    <row r="94" spans="1:36"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row>
    <row r="95" spans="1:36" x14ac:dyDescent="0.25">
      <c r="A95" s="18"/>
    </row>
  </sheetData>
  <mergeCells count="796">
    <mergeCell ref="AI66:AJ67"/>
    <mergeCell ref="W65:X65"/>
    <mergeCell ref="A55:P55"/>
    <mergeCell ref="A56:AF56"/>
    <mergeCell ref="AG56:AH57"/>
    <mergeCell ref="AE65:AF65"/>
    <mergeCell ref="AG65:AH65"/>
    <mergeCell ref="AI65:AJ65"/>
    <mergeCell ref="A65:V65"/>
    <mergeCell ref="AI64:AJ64"/>
    <mergeCell ref="AC79:AD79"/>
    <mergeCell ref="AA68:AB75"/>
    <mergeCell ref="AC68:AD75"/>
    <mergeCell ref="Y66:Z67"/>
    <mergeCell ref="AE79:AF79"/>
    <mergeCell ref="W64:X64"/>
    <mergeCell ref="Y64:Z64"/>
    <mergeCell ref="AA64:AB64"/>
    <mergeCell ref="AC64:AD64"/>
    <mergeCell ref="AE64:AF64"/>
    <mergeCell ref="AG64:AH64"/>
    <mergeCell ref="M64:N64"/>
    <mergeCell ref="O64:P64"/>
    <mergeCell ref="Q64:R64"/>
    <mergeCell ref="S64:T64"/>
    <mergeCell ref="U64:V64"/>
    <mergeCell ref="AI53:AJ53"/>
    <mergeCell ref="Q55:R55"/>
    <mergeCell ref="S55:T55"/>
    <mergeCell ref="U55:V55"/>
    <mergeCell ref="Q53:R53"/>
    <mergeCell ref="AA53:AB53"/>
    <mergeCell ref="AC53:AD53"/>
    <mergeCell ref="AE53:AF53"/>
    <mergeCell ref="AG53:AH53"/>
    <mergeCell ref="AE55:AF55"/>
    <mergeCell ref="AG55:AH55"/>
    <mergeCell ref="AI51:AJ51"/>
    <mergeCell ref="W52:X52"/>
    <mergeCell ref="Y52:Z52"/>
    <mergeCell ref="AA52:AB52"/>
    <mergeCell ref="AC52:AD52"/>
    <mergeCell ref="AE52:AF52"/>
    <mergeCell ref="AG52:AH52"/>
    <mergeCell ref="AI52:AJ52"/>
    <mergeCell ref="AE50:AF50"/>
    <mergeCell ref="AG50:AH50"/>
    <mergeCell ref="AI50:AJ50"/>
    <mergeCell ref="U51:V51"/>
    <mergeCell ref="W51:X51"/>
    <mergeCell ref="Y51:Z51"/>
    <mergeCell ref="AA51:AB51"/>
    <mergeCell ref="AC51:AD51"/>
    <mergeCell ref="AE51:AF51"/>
    <mergeCell ref="AG51:AH51"/>
    <mergeCell ref="A44:Z44"/>
    <mergeCell ref="A45:AB45"/>
    <mergeCell ref="A46:AB46"/>
    <mergeCell ref="AC45:AD46"/>
    <mergeCell ref="S50:T50"/>
    <mergeCell ref="U50:V50"/>
    <mergeCell ref="W50:X50"/>
    <mergeCell ref="Y50:Z50"/>
    <mergeCell ref="AA50:AB50"/>
    <mergeCell ref="AC50:AD50"/>
    <mergeCell ref="A50:B50"/>
    <mergeCell ref="E50:F50"/>
    <mergeCell ref="I50:J50"/>
    <mergeCell ref="K50:L50"/>
    <mergeCell ref="M50:N50"/>
    <mergeCell ref="O50:P50"/>
    <mergeCell ref="Q50:R50"/>
    <mergeCell ref="AI43:AJ43"/>
    <mergeCell ref="AA44:AB44"/>
    <mergeCell ref="AC44:AD44"/>
    <mergeCell ref="AE44:AF44"/>
    <mergeCell ref="AG44:AH44"/>
    <mergeCell ref="AI44:AJ44"/>
    <mergeCell ref="U43:V43"/>
    <mergeCell ref="W43:X43"/>
    <mergeCell ref="Y43:Z43"/>
    <mergeCell ref="AA43:AB43"/>
    <mergeCell ref="AC43:AD43"/>
    <mergeCell ref="AE43:AF43"/>
    <mergeCell ref="AG43:AH43"/>
    <mergeCell ref="AI41:AJ41"/>
    <mergeCell ref="W42:X42"/>
    <mergeCell ref="Y42:Z42"/>
    <mergeCell ref="AA42:AB42"/>
    <mergeCell ref="AC42:AD42"/>
    <mergeCell ref="AE42:AF42"/>
    <mergeCell ref="AG42:AH42"/>
    <mergeCell ref="AI42:AJ42"/>
    <mergeCell ref="Y41:Z41"/>
    <mergeCell ref="AA41:AB41"/>
    <mergeCell ref="AE41:AF41"/>
    <mergeCell ref="AI36:AJ36"/>
    <mergeCell ref="AA35:AB35"/>
    <mergeCell ref="AC35:AD35"/>
    <mergeCell ref="AE35:AF35"/>
    <mergeCell ref="AG35:AH35"/>
    <mergeCell ref="AI35:AJ35"/>
    <mergeCell ref="K40:L40"/>
    <mergeCell ref="M40:N40"/>
    <mergeCell ref="O40:P40"/>
    <mergeCell ref="Q40:R40"/>
    <mergeCell ref="S40:T40"/>
    <mergeCell ref="U40:V40"/>
    <mergeCell ref="Y37:Z38"/>
    <mergeCell ref="AA37:AB38"/>
    <mergeCell ref="Y36:Z36"/>
    <mergeCell ref="AA36:AB36"/>
    <mergeCell ref="AI40:AJ40"/>
    <mergeCell ref="W40:X40"/>
    <mergeCell ref="Y40:Z40"/>
    <mergeCell ref="AA40:AB40"/>
    <mergeCell ref="AC40:AD40"/>
    <mergeCell ref="AE40:AF40"/>
    <mergeCell ref="AG40:AH40"/>
    <mergeCell ref="Y35:Z35"/>
    <mergeCell ref="I36:J36"/>
    <mergeCell ref="K36:L36"/>
    <mergeCell ref="M36:N36"/>
    <mergeCell ref="O36:P36"/>
    <mergeCell ref="Q35:R35"/>
    <mergeCell ref="AC36:AD36"/>
    <mergeCell ref="AE36:AF36"/>
    <mergeCell ref="AG36:AH36"/>
    <mergeCell ref="A35:C35"/>
    <mergeCell ref="E35:F35"/>
    <mergeCell ref="I35:J35"/>
    <mergeCell ref="K35:L35"/>
    <mergeCell ref="M35:N35"/>
    <mergeCell ref="O35:P35"/>
    <mergeCell ref="S35:T35"/>
    <mergeCell ref="U35:V35"/>
    <mergeCell ref="W35:X35"/>
    <mergeCell ref="AI34:AJ34"/>
    <mergeCell ref="A34:P34"/>
    <mergeCell ref="Q34:R34"/>
    <mergeCell ref="A30:AB30"/>
    <mergeCell ref="AC29:AD30"/>
    <mergeCell ref="AE29:AF30"/>
    <mergeCell ref="AG29:AH30"/>
    <mergeCell ref="A29:AB29"/>
    <mergeCell ref="A31:Z31"/>
    <mergeCell ref="AG34:AH34"/>
    <mergeCell ref="AA34:AB34"/>
    <mergeCell ref="AC34:AD34"/>
    <mergeCell ref="AE34:AF34"/>
    <mergeCell ref="S34:T34"/>
    <mergeCell ref="U34:V34"/>
    <mergeCell ref="W34:X34"/>
    <mergeCell ref="Y34:Z34"/>
    <mergeCell ref="AG31:AH33"/>
    <mergeCell ref="AI31:AJ33"/>
    <mergeCell ref="AI26:AJ26"/>
    <mergeCell ref="M26:N26"/>
    <mergeCell ref="O26:P26"/>
    <mergeCell ref="Q26:R26"/>
    <mergeCell ref="S26:T26"/>
    <mergeCell ref="U26:V26"/>
    <mergeCell ref="W26:X26"/>
    <mergeCell ref="O25:P25"/>
    <mergeCell ref="AC26:AD26"/>
    <mergeCell ref="A23:B23"/>
    <mergeCell ref="F23:I23"/>
    <mergeCell ref="J23:K23"/>
    <mergeCell ref="L23:M23"/>
    <mergeCell ref="AI20:AJ20"/>
    <mergeCell ref="Q20:R20"/>
    <mergeCell ref="S20:T20"/>
    <mergeCell ref="U20:V20"/>
    <mergeCell ref="W20:X20"/>
    <mergeCell ref="Y20:Z20"/>
    <mergeCell ref="AA20:AB20"/>
    <mergeCell ref="AC20:AD20"/>
    <mergeCell ref="X23:Y23"/>
    <mergeCell ref="A22:C22"/>
    <mergeCell ref="D22:E22"/>
    <mergeCell ref="F22:M22"/>
    <mergeCell ref="N22:O22"/>
    <mergeCell ref="P22:Q22"/>
    <mergeCell ref="R22:S22"/>
    <mergeCell ref="A15:C15"/>
    <mergeCell ref="E15:F15"/>
    <mergeCell ref="I15:J15"/>
    <mergeCell ref="K15:L15"/>
    <mergeCell ref="M15:N15"/>
    <mergeCell ref="O15:P15"/>
    <mergeCell ref="Q15:R15"/>
    <mergeCell ref="S15:T15"/>
    <mergeCell ref="U15:V15"/>
    <mergeCell ref="W15:X15"/>
    <mergeCell ref="Y15:Z15"/>
    <mergeCell ref="AA15:AB15"/>
    <mergeCell ref="AC15:AD15"/>
    <mergeCell ref="AE15:AF15"/>
    <mergeCell ref="AG15:AH15"/>
    <mergeCell ref="AI15:AJ15"/>
    <mergeCell ref="S16:T16"/>
    <mergeCell ref="U16:V16"/>
    <mergeCell ref="W16:X16"/>
    <mergeCell ref="Y16:Z16"/>
    <mergeCell ref="AA16:AB16"/>
    <mergeCell ref="AC16:AD16"/>
    <mergeCell ref="AI16:AJ16"/>
    <mergeCell ref="A16:C16"/>
    <mergeCell ref="E16:J16"/>
    <mergeCell ref="K16:L16"/>
    <mergeCell ref="M16:N16"/>
    <mergeCell ref="O16:P16"/>
    <mergeCell ref="Q16:R16"/>
    <mergeCell ref="AE16:AF16"/>
    <mergeCell ref="AG16:AH16"/>
    <mergeCell ref="Q17:R17"/>
    <mergeCell ref="S17:T17"/>
    <mergeCell ref="U17:V17"/>
    <mergeCell ref="W17:X17"/>
    <mergeCell ref="AG17:AH17"/>
    <mergeCell ref="A17:D17"/>
    <mergeCell ref="E17:J17"/>
    <mergeCell ref="K17:L17"/>
    <mergeCell ref="M17:N17"/>
    <mergeCell ref="O17:P17"/>
    <mergeCell ref="Y17:Z17"/>
    <mergeCell ref="AA17:AB17"/>
    <mergeCell ref="AC17:AD17"/>
    <mergeCell ref="AE17:AF17"/>
    <mergeCell ref="AI17:AJ17"/>
    <mergeCell ref="Q18:R18"/>
    <mergeCell ref="S18:T18"/>
    <mergeCell ref="U18:V18"/>
    <mergeCell ref="AE18:AF18"/>
    <mergeCell ref="AG18:AH18"/>
    <mergeCell ref="AI18:AJ18"/>
    <mergeCell ref="Y18:Z18"/>
    <mergeCell ref="AA18:AB18"/>
    <mergeCell ref="W18:X18"/>
    <mergeCell ref="W19:X19"/>
    <mergeCell ref="A18:B18"/>
    <mergeCell ref="E18:F18"/>
    <mergeCell ref="I18:J18"/>
    <mergeCell ref="K18:L18"/>
    <mergeCell ref="M18:N18"/>
    <mergeCell ref="O18:P18"/>
    <mergeCell ref="AC18:AD18"/>
    <mergeCell ref="T22:U22"/>
    <mergeCell ref="V22:W22"/>
    <mergeCell ref="X22:Y22"/>
    <mergeCell ref="T23:U23"/>
    <mergeCell ref="Z22:AA22"/>
    <mergeCell ref="E19:F19"/>
    <mergeCell ref="I19:J19"/>
    <mergeCell ref="K19:L19"/>
    <mergeCell ref="M19:N19"/>
    <mergeCell ref="S19:T19"/>
    <mergeCell ref="U19:V19"/>
    <mergeCell ref="O19:P19"/>
    <mergeCell ref="Q19:R19"/>
    <mergeCell ref="D21:E21"/>
    <mergeCell ref="A20:D20"/>
    <mergeCell ref="E20:F20"/>
    <mergeCell ref="I20:J20"/>
    <mergeCell ref="K20:L20"/>
    <mergeCell ref="Z21:AA21"/>
    <mergeCell ref="M20:N20"/>
    <mergeCell ref="O20:P20"/>
    <mergeCell ref="F21:M21"/>
    <mergeCell ref="N21:O21"/>
    <mergeCell ref="P21:Q21"/>
    <mergeCell ref="R21:S21"/>
    <mergeCell ref="T21:U21"/>
    <mergeCell ref="V21:W21"/>
    <mergeCell ref="X21:Y21"/>
    <mergeCell ref="A21:C21"/>
    <mergeCell ref="AC19:AD19"/>
    <mergeCell ref="AE19:AF19"/>
    <mergeCell ref="AG19:AH19"/>
    <mergeCell ref="AI19:AJ19"/>
    <mergeCell ref="AB21:AC21"/>
    <mergeCell ref="AB22:AC22"/>
    <mergeCell ref="AE20:AF20"/>
    <mergeCell ref="AG20:AH20"/>
    <mergeCell ref="AD23:AE23"/>
    <mergeCell ref="AD21:AE21"/>
    <mergeCell ref="AF21:AG21"/>
    <mergeCell ref="AH21:AI21"/>
    <mergeCell ref="AD22:AE22"/>
    <mergeCell ref="AF22:AG22"/>
    <mergeCell ref="AH22:AI22"/>
    <mergeCell ref="AA19:AB19"/>
    <mergeCell ref="Z23:AA23"/>
    <mergeCell ref="AB23:AC23"/>
    <mergeCell ref="AI27:AJ27"/>
    <mergeCell ref="AI45:AJ46"/>
    <mergeCell ref="AI56:AJ57"/>
    <mergeCell ref="AE58:AF58"/>
    <mergeCell ref="AG58:AH58"/>
    <mergeCell ref="AC58:AD58"/>
    <mergeCell ref="A57:AF57"/>
    <mergeCell ref="Y19:Z19"/>
    <mergeCell ref="T24:U24"/>
    <mergeCell ref="AF23:AG23"/>
    <mergeCell ref="AH23:AI23"/>
    <mergeCell ref="N23:O23"/>
    <mergeCell ref="A24:E24"/>
    <mergeCell ref="F24:M24"/>
    <mergeCell ref="N24:O24"/>
    <mergeCell ref="X24:Y24"/>
    <mergeCell ref="Y26:Z26"/>
    <mergeCell ref="Z24:AA24"/>
    <mergeCell ref="A25:G25"/>
    <mergeCell ref="A26:F26"/>
    <mergeCell ref="E27:F27"/>
    <mergeCell ref="I27:J27"/>
    <mergeCell ref="K27:L27"/>
    <mergeCell ref="M27:N27"/>
    <mergeCell ref="AC27:AD27"/>
    <mergeCell ref="AE27:AF27"/>
    <mergeCell ref="AG27:AH27"/>
    <mergeCell ref="U28:V28"/>
    <mergeCell ref="W28:X28"/>
    <mergeCell ref="P24:Q24"/>
    <mergeCell ref="R24:S24"/>
    <mergeCell ref="O27:P27"/>
    <mergeCell ref="Q27:R27"/>
    <mergeCell ref="V24:W24"/>
    <mergeCell ref="AE26:AF26"/>
    <mergeCell ref="AG26:AH26"/>
    <mergeCell ref="P23:Q23"/>
    <mergeCell ref="R23:S23"/>
    <mergeCell ref="AH24:AI24"/>
    <mergeCell ref="Y25:Z25"/>
    <mergeCell ref="AA25:AB25"/>
    <mergeCell ref="AC25:AD25"/>
    <mergeCell ref="AE25:AF25"/>
    <mergeCell ref="AG25:AH25"/>
    <mergeCell ref="AB24:AC24"/>
    <mergeCell ref="AD24:AE24"/>
    <mergeCell ref="AF24:AG24"/>
    <mergeCell ref="V23:W23"/>
    <mergeCell ref="AI25:AJ25"/>
    <mergeCell ref="I25:J25"/>
    <mergeCell ref="K25:L25"/>
    <mergeCell ref="M25:N25"/>
    <mergeCell ref="AA27:AB27"/>
    <mergeCell ref="W27:X27"/>
    <mergeCell ref="Y27:Z27"/>
    <mergeCell ref="AA26:AB26"/>
    <mergeCell ref="A28:C28"/>
    <mergeCell ref="E28:F28"/>
    <mergeCell ref="I28:J28"/>
    <mergeCell ref="K28:L28"/>
    <mergeCell ref="M28:N28"/>
    <mergeCell ref="S27:T27"/>
    <mergeCell ref="U27:V27"/>
    <mergeCell ref="O28:P28"/>
    <mergeCell ref="Y28:Z28"/>
    <mergeCell ref="AA28:AB28"/>
    <mergeCell ref="AC28:AD28"/>
    <mergeCell ref="AE28:AF28"/>
    <mergeCell ref="AG28:AH28"/>
    <mergeCell ref="Q28:R28"/>
    <mergeCell ref="S28:T28"/>
    <mergeCell ref="A32:Z32"/>
    <mergeCell ref="A33:Z33"/>
    <mergeCell ref="A54:B54"/>
    <mergeCell ref="A76:T76"/>
    <mergeCell ref="A41:P41"/>
    <mergeCell ref="A42:P42"/>
    <mergeCell ref="Q42:R42"/>
    <mergeCell ref="S42:T42"/>
    <mergeCell ref="I40:J40"/>
    <mergeCell ref="AE45:AF46"/>
    <mergeCell ref="AG45:AH46"/>
    <mergeCell ref="Q41:R41"/>
    <mergeCell ref="S41:T41"/>
    <mergeCell ref="U41:V41"/>
    <mergeCell ref="W41:X41"/>
    <mergeCell ref="A43:T43"/>
    <mergeCell ref="AG41:AH41"/>
    <mergeCell ref="U42:V42"/>
    <mergeCell ref="AC41:AD41"/>
    <mergeCell ref="A78:B78"/>
    <mergeCell ref="AI28:AJ28"/>
    <mergeCell ref="AI29:AJ30"/>
    <mergeCell ref="AA31:AB33"/>
    <mergeCell ref="AC31:AD33"/>
    <mergeCell ref="AE31:AF33"/>
    <mergeCell ref="A36:D36"/>
    <mergeCell ref="E36:F36"/>
    <mergeCell ref="Q36:R36"/>
    <mergeCell ref="S36:T36"/>
    <mergeCell ref="U36:V36"/>
    <mergeCell ref="W36:X36"/>
    <mergeCell ref="AC37:AD38"/>
    <mergeCell ref="AE37:AF38"/>
    <mergeCell ref="AG37:AH38"/>
    <mergeCell ref="AI37:AJ38"/>
    <mergeCell ref="A39:AD39"/>
    <mergeCell ref="AE39:AF39"/>
    <mergeCell ref="AG39:AH39"/>
    <mergeCell ref="AI39:AJ39"/>
    <mergeCell ref="A37:X37"/>
    <mergeCell ref="A38:X38"/>
    <mergeCell ref="A40:C40"/>
    <mergeCell ref="E40:F40"/>
    <mergeCell ref="A51:C51"/>
    <mergeCell ref="E51:F51"/>
    <mergeCell ref="I51:J51"/>
    <mergeCell ref="K51:L51"/>
    <mergeCell ref="M51:N51"/>
    <mergeCell ref="O51:P51"/>
    <mergeCell ref="Q51:R51"/>
    <mergeCell ref="S51:T51"/>
    <mergeCell ref="A52:C52"/>
    <mergeCell ref="E52:F52"/>
    <mergeCell ref="I52:J52"/>
    <mergeCell ref="K52:L52"/>
    <mergeCell ref="M52:N52"/>
    <mergeCell ref="O52:P52"/>
    <mergeCell ref="Q52:R52"/>
    <mergeCell ref="S52:T52"/>
    <mergeCell ref="U52:V52"/>
    <mergeCell ref="S53:T53"/>
    <mergeCell ref="U53:V53"/>
    <mergeCell ref="W53:X53"/>
    <mergeCell ref="Y53:Z53"/>
    <mergeCell ref="A53:F53"/>
    <mergeCell ref="I53:J53"/>
    <mergeCell ref="K53:L53"/>
    <mergeCell ref="M53:N53"/>
    <mergeCell ref="O53:P53"/>
    <mergeCell ref="AI59:AJ59"/>
    <mergeCell ref="AI58:AJ58"/>
    <mergeCell ref="AG59:AH59"/>
    <mergeCell ref="AI55:AJ55"/>
    <mergeCell ref="W55:X55"/>
    <mergeCell ref="Y55:Z55"/>
    <mergeCell ref="AA55:AB55"/>
    <mergeCell ref="AC55:AD55"/>
    <mergeCell ref="U58:V58"/>
    <mergeCell ref="A59:G59"/>
    <mergeCell ref="I59:J59"/>
    <mergeCell ref="K59:L59"/>
    <mergeCell ref="M59:N59"/>
    <mergeCell ref="O59:P59"/>
    <mergeCell ref="Q59:R59"/>
    <mergeCell ref="S59:T59"/>
    <mergeCell ref="A58:F58"/>
    <mergeCell ref="AE60:AF60"/>
    <mergeCell ref="Y59:Z59"/>
    <mergeCell ref="AA59:AB59"/>
    <mergeCell ref="AC59:AD59"/>
    <mergeCell ref="AE59:AF59"/>
    <mergeCell ref="I58:J58"/>
    <mergeCell ref="K58:L58"/>
    <mergeCell ref="M58:N58"/>
    <mergeCell ref="O58:P58"/>
    <mergeCell ref="Q58:R58"/>
    <mergeCell ref="S58:T58"/>
    <mergeCell ref="U59:V59"/>
    <mergeCell ref="W59:X59"/>
    <mergeCell ref="W58:X58"/>
    <mergeCell ref="Y58:Z58"/>
    <mergeCell ref="AA58:AB58"/>
    <mergeCell ref="A62:L62"/>
    <mergeCell ref="M62:N62"/>
    <mergeCell ref="O62:P62"/>
    <mergeCell ref="Q62:R62"/>
    <mergeCell ref="S62:T62"/>
    <mergeCell ref="AG61:AH61"/>
    <mergeCell ref="AI62:AJ62"/>
    <mergeCell ref="AI61:AJ61"/>
    <mergeCell ref="AG60:AH60"/>
    <mergeCell ref="AI60:AJ60"/>
    <mergeCell ref="A60:V60"/>
    <mergeCell ref="W60:X60"/>
    <mergeCell ref="Y60:Z60"/>
    <mergeCell ref="AA60:AB60"/>
    <mergeCell ref="AC60:AD60"/>
    <mergeCell ref="A61:V61"/>
    <mergeCell ref="W61:X61"/>
    <mergeCell ref="Y61:Z61"/>
    <mergeCell ref="AA61:AB61"/>
    <mergeCell ref="AC61:AD61"/>
    <mergeCell ref="AE61:AF61"/>
    <mergeCell ref="M66:N67"/>
    <mergeCell ref="O66:P67"/>
    <mergeCell ref="Q66:R67"/>
    <mergeCell ref="S66:T67"/>
    <mergeCell ref="U66:V67"/>
    <mergeCell ref="W66:X67"/>
    <mergeCell ref="A63:R63"/>
    <mergeCell ref="S63:T63"/>
    <mergeCell ref="U63:V63"/>
    <mergeCell ref="W63:X63"/>
    <mergeCell ref="A64:J64"/>
    <mergeCell ref="K64:L64"/>
    <mergeCell ref="A67:D67"/>
    <mergeCell ref="E66:F67"/>
    <mergeCell ref="G66:G67"/>
    <mergeCell ref="H66:H67"/>
    <mergeCell ref="I66:J67"/>
    <mergeCell ref="K66:L67"/>
    <mergeCell ref="AG66:AH67"/>
    <mergeCell ref="AG79:AH79"/>
    <mergeCell ref="AI63:AJ63"/>
    <mergeCell ref="W62:X62"/>
    <mergeCell ref="U62:V62"/>
    <mergeCell ref="Y62:Z62"/>
    <mergeCell ref="AA62:AB62"/>
    <mergeCell ref="AC62:AD62"/>
    <mergeCell ref="AC66:AD67"/>
    <mergeCell ref="AE66:AF67"/>
    <mergeCell ref="Y63:Z63"/>
    <mergeCell ref="AA63:AB63"/>
    <mergeCell ref="AC63:AD63"/>
    <mergeCell ref="AE63:AF63"/>
    <mergeCell ref="AG63:AH63"/>
    <mergeCell ref="AE62:AF62"/>
    <mergeCell ref="AG62:AH62"/>
    <mergeCell ref="Y65:Z65"/>
    <mergeCell ref="AA65:AB65"/>
    <mergeCell ref="AC65:AD65"/>
    <mergeCell ref="AA66:AB67"/>
    <mergeCell ref="W79:X79"/>
    <mergeCell ref="Y79:Z79"/>
    <mergeCell ref="AA79:AB79"/>
    <mergeCell ref="AI68:AJ75"/>
    <mergeCell ref="S68:T75"/>
    <mergeCell ref="U68:V75"/>
    <mergeCell ref="W68:X75"/>
    <mergeCell ref="Y68:Z75"/>
    <mergeCell ref="O68:P75"/>
    <mergeCell ref="Q68:R75"/>
    <mergeCell ref="AG80:AH80"/>
    <mergeCell ref="AE68:AF75"/>
    <mergeCell ref="AG68:AH75"/>
    <mergeCell ref="Q79:R79"/>
    <mergeCell ref="S79:T79"/>
    <mergeCell ref="AC80:AD80"/>
    <mergeCell ref="AE80:AF80"/>
    <mergeCell ref="AI80:AJ80"/>
    <mergeCell ref="Y80:Z80"/>
    <mergeCell ref="AA80:AB80"/>
    <mergeCell ref="W80:X80"/>
    <mergeCell ref="M79:N79"/>
    <mergeCell ref="O79:P79"/>
    <mergeCell ref="AI79:AJ79"/>
    <mergeCell ref="AC81:AD81"/>
    <mergeCell ref="AE81:AF81"/>
    <mergeCell ref="AG81:AH81"/>
    <mergeCell ref="AI81:AJ81"/>
    <mergeCell ref="O81:P81"/>
    <mergeCell ref="Q81:R81"/>
    <mergeCell ref="O80:P80"/>
    <mergeCell ref="Q80:R80"/>
    <mergeCell ref="S80:T80"/>
    <mergeCell ref="U80:V80"/>
    <mergeCell ref="U79:V79"/>
    <mergeCell ref="S81:T81"/>
    <mergeCell ref="U81:V81"/>
    <mergeCell ref="W81:X81"/>
    <mergeCell ref="Y81:Z81"/>
    <mergeCell ref="M81:N81"/>
    <mergeCell ref="AA81:AB81"/>
    <mergeCell ref="AI82:AJ82"/>
    <mergeCell ref="A82:F82"/>
    <mergeCell ref="I82:J82"/>
    <mergeCell ref="K82:L82"/>
    <mergeCell ref="M82:N82"/>
    <mergeCell ref="O82:P82"/>
    <mergeCell ref="Q82:R82"/>
    <mergeCell ref="Y82:Z82"/>
    <mergeCell ref="AA82:AB82"/>
    <mergeCell ref="S82:T82"/>
    <mergeCell ref="U82:V82"/>
    <mergeCell ref="W82:X82"/>
    <mergeCell ref="E83:F83"/>
    <mergeCell ref="I83:J83"/>
    <mergeCell ref="K83:L83"/>
    <mergeCell ref="M83:N83"/>
    <mergeCell ref="O83:P83"/>
    <mergeCell ref="Q83:R83"/>
    <mergeCell ref="AG83:AH83"/>
    <mergeCell ref="AC82:AD82"/>
    <mergeCell ref="AE82:AF82"/>
    <mergeCell ref="AG82:AH82"/>
    <mergeCell ref="AI83:AJ83"/>
    <mergeCell ref="A84:D84"/>
    <mergeCell ref="E84:F84"/>
    <mergeCell ref="I84:J84"/>
    <mergeCell ref="K84:L84"/>
    <mergeCell ref="M84:N84"/>
    <mergeCell ref="S83:T83"/>
    <mergeCell ref="U83:V83"/>
    <mergeCell ref="W83:X83"/>
    <mergeCell ref="O84:P84"/>
    <mergeCell ref="Q84:R84"/>
    <mergeCell ref="S84:T84"/>
    <mergeCell ref="U84:V84"/>
    <mergeCell ref="W84:X84"/>
    <mergeCell ref="Y84:Z84"/>
    <mergeCell ref="AA84:AB84"/>
    <mergeCell ref="AC84:AD84"/>
    <mergeCell ref="AE84:AF84"/>
    <mergeCell ref="AG84:AH84"/>
    <mergeCell ref="AI84:AJ84"/>
    <mergeCell ref="AC83:AD83"/>
    <mergeCell ref="AE83:AF83"/>
    <mergeCell ref="Y83:Z83"/>
    <mergeCell ref="AA83:AB83"/>
    <mergeCell ref="AE85:AF85"/>
    <mergeCell ref="AG85:AH85"/>
    <mergeCell ref="AI85:AJ85"/>
    <mergeCell ref="A86:G86"/>
    <mergeCell ref="I86:J86"/>
    <mergeCell ref="K86:L86"/>
    <mergeCell ref="M86:N86"/>
    <mergeCell ref="O86:P86"/>
    <mergeCell ref="Q86:R86"/>
    <mergeCell ref="S86:T86"/>
    <mergeCell ref="U86:V86"/>
    <mergeCell ref="W86:X86"/>
    <mergeCell ref="Y86:Z86"/>
    <mergeCell ref="AA86:AB86"/>
    <mergeCell ref="AC86:AD86"/>
    <mergeCell ref="AE86:AF86"/>
    <mergeCell ref="AG86:AH86"/>
    <mergeCell ref="AI86:AJ86"/>
    <mergeCell ref="A85:C85"/>
    <mergeCell ref="E85:F85"/>
    <mergeCell ref="I85:J85"/>
    <mergeCell ref="K85:L85"/>
    <mergeCell ref="M85:N85"/>
    <mergeCell ref="O85:P85"/>
    <mergeCell ref="E89:F89"/>
    <mergeCell ref="I89:J89"/>
    <mergeCell ref="K89:L89"/>
    <mergeCell ref="M89:N89"/>
    <mergeCell ref="O89:P89"/>
    <mergeCell ref="AE87:AF87"/>
    <mergeCell ref="AG87:AH87"/>
    <mergeCell ref="AI87:AJ87"/>
    <mergeCell ref="A88:P88"/>
    <mergeCell ref="Q88:R88"/>
    <mergeCell ref="S88:T88"/>
    <mergeCell ref="U88:V88"/>
    <mergeCell ref="W88:X88"/>
    <mergeCell ref="Y88:Z88"/>
    <mergeCell ref="AA88:AB88"/>
    <mergeCell ref="AC88:AD88"/>
    <mergeCell ref="AE88:AF88"/>
    <mergeCell ref="AG88:AH88"/>
    <mergeCell ref="AI88:AJ88"/>
    <mergeCell ref="A87:N87"/>
    <mergeCell ref="O87:P87"/>
    <mergeCell ref="Q87:R87"/>
    <mergeCell ref="S87:T87"/>
    <mergeCell ref="U87:V87"/>
    <mergeCell ref="AE89:AF89"/>
    <mergeCell ref="U89:V89"/>
    <mergeCell ref="AI90:AJ90"/>
    <mergeCell ref="Q25:R25"/>
    <mergeCell ref="S25:T25"/>
    <mergeCell ref="U25:V25"/>
    <mergeCell ref="W25:X25"/>
    <mergeCell ref="AG89:AH89"/>
    <mergeCell ref="AI89:AJ89"/>
    <mergeCell ref="A90:R90"/>
    <mergeCell ref="S90:T90"/>
    <mergeCell ref="U90:V90"/>
    <mergeCell ref="W90:X90"/>
    <mergeCell ref="Y90:Z90"/>
    <mergeCell ref="AG90:AH90"/>
    <mergeCell ref="Q89:R89"/>
    <mergeCell ref="S89:T89"/>
    <mergeCell ref="AA90:AB90"/>
    <mergeCell ref="AC90:AD90"/>
    <mergeCell ref="AE90:AF90"/>
    <mergeCell ref="W89:X89"/>
    <mergeCell ref="Y89:Z89"/>
    <mergeCell ref="AA89:AB89"/>
    <mergeCell ref="A89:C89"/>
    <mergeCell ref="M91:N91"/>
    <mergeCell ref="O91:P91"/>
    <mergeCell ref="Q91:R91"/>
    <mergeCell ref="S91:T91"/>
    <mergeCell ref="U91:V91"/>
    <mergeCell ref="W91:X91"/>
    <mergeCell ref="I26:J26"/>
    <mergeCell ref="K26:L26"/>
    <mergeCell ref="AC89:AD89"/>
    <mergeCell ref="W87:X87"/>
    <mergeCell ref="Y87:Z87"/>
    <mergeCell ref="AA87:AB87"/>
    <mergeCell ref="AC87:AD87"/>
    <mergeCell ref="W85:X85"/>
    <mergeCell ref="Y85:Z85"/>
    <mergeCell ref="AA85:AB85"/>
    <mergeCell ref="AC85:AD85"/>
    <mergeCell ref="Q85:R85"/>
    <mergeCell ref="S85:T85"/>
    <mergeCell ref="U85:V85"/>
    <mergeCell ref="A80:N80"/>
    <mergeCell ref="A81:L81"/>
    <mergeCell ref="A79:L79"/>
    <mergeCell ref="A66:D66"/>
    <mergeCell ref="Y91:Z91"/>
    <mergeCell ref="AA91:AB91"/>
    <mergeCell ref="AC91:AD91"/>
    <mergeCell ref="AE91:AF91"/>
    <mergeCell ref="AG91:AH91"/>
    <mergeCell ref="AI91:AJ91"/>
    <mergeCell ref="E92:F92"/>
    <mergeCell ref="I92:J92"/>
    <mergeCell ref="K92:L92"/>
    <mergeCell ref="M92:N92"/>
    <mergeCell ref="O92:P92"/>
    <mergeCell ref="Q92:R92"/>
    <mergeCell ref="S92:T92"/>
    <mergeCell ref="U92:V92"/>
    <mergeCell ref="W92:X92"/>
    <mergeCell ref="Y92:Z92"/>
    <mergeCell ref="AA92:AB92"/>
    <mergeCell ref="AC92:AD92"/>
    <mergeCell ref="AE92:AF92"/>
    <mergeCell ref="AG92:AH92"/>
    <mergeCell ref="AI92:AJ92"/>
    <mergeCell ref="E91:F91"/>
    <mergeCell ref="I91:J91"/>
    <mergeCell ref="K91:L91"/>
    <mergeCell ref="E93:F93"/>
    <mergeCell ref="I93:J93"/>
    <mergeCell ref="K93:L93"/>
    <mergeCell ref="M93:N93"/>
    <mergeCell ref="O93:P93"/>
    <mergeCell ref="Q93:R93"/>
    <mergeCell ref="S93:T93"/>
    <mergeCell ref="AG93:AH93"/>
    <mergeCell ref="AI93:AJ93"/>
    <mergeCell ref="U93:V93"/>
    <mergeCell ref="W93:X93"/>
    <mergeCell ref="Y93:Z93"/>
    <mergeCell ref="AA93:AB93"/>
    <mergeCell ref="AC93:AD93"/>
    <mergeCell ref="AE93:AF93"/>
    <mergeCell ref="A47:B47"/>
    <mergeCell ref="E47:F47"/>
    <mergeCell ref="I47:J47"/>
    <mergeCell ref="K47:L47"/>
    <mergeCell ref="M47:N47"/>
    <mergeCell ref="O47:P47"/>
    <mergeCell ref="Q47:R47"/>
    <mergeCell ref="S47:T47"/>
    <mergeCell ref="U47:V47"/>
    <mergeCell ref="A48:C48"/>
    <mergeCell ref="E48:F48"/>
    <mergeCell ref="I48:J48"/>
    <mergeCell ref="K48:L48"/>
    <mergeCell ref="M48:N48"/>
    <mergeCell ref="O48:P48"/>
    <mergeCell ref="Q48:R48"/>
    <mergeCell ref="S48:T48"/>
    <mergeCell ref="U48:V48"/>
    <mergeCell ref="Y49:Z49"/>
    <mergeCell ref="AA49:AB49"/>
    <mergeCell ref="AC49:AD49"/>
    <mergeCell ref="AE49:AF49"/>
    <mergeCell ref="AG49:AH49"/>
    <mergeCell ref="AI49:AJ49"/>
    <mergeCell ref="W47:X47"/>
    <mergeCell ref="Y47:Z47"/>
    <mergeCell ref="AA47:AB47"/>
    <mergeCell ref="AC47:AD47"/>
    <mergeCell ref="AE47:AF47"/>
    <mergeCell ref="AG47:AH47"/>
    <mergeCell ref="AI47:AJ47"/>
    <mergeCell ref="W48:X48"/>
    <mergeCell ref="Y48:Z48"/>
    <mergeCell ref="AA48:AB48"/>
    <mergeCell ref="AC48:AD48"/>
    <mergeCell ref="AE48:AF48"/>
    <mergeCell ref="AG48:AH48"/>
    <mergeCell ref="AI48:AJ48"/>
    <mergeCell ref="A49:F49"/>
    <mergeCell ref="I49:J49"/>
    <mergeCell ref="K49:L49"/>
    <mergeCell ref="M49:N49"/>
    <mergeCell ref="O49:P49"/>
    <mergeCell ref="Q49:R49"/>
    <mergeCell ref="S49:T49"/>
    <mergeCell ref="U49:V49"/>
    <mergeCell ref="W49:X49"/>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M171"/>
  <sheetViews>
    <sheetView topLeftCell="A73" zoomScale="80" zoomScaleNormal="80" workbookViewId="0">
      <selection activeCell="E96" sqref="E96"/>
    </sheetView>
  </sheetViews>
  <sheetFormatPr defaultColWidth="9.140625" defaultRowHeight="12.75" x14ac:dyDescent="0.2"/>
  <cols>
    <col min="1" max="1" width="15.42578125" style="50" customWidth="1"/>
    <col min="2" max="2" width="37.140625" style="50" customWidth="1"/>
    <col min="3" max="3" width="21.7109375" style="50" customWidth="1"/>
    <col min="4" max="4" width="23.5703125" style="50" customWidth="1"/>
    <col min="5" max="5" width="30.85546875" style="50" customWidth="1"/>
    <col min="6" max="6" width="16.140625" style="50" customWidth="1"/>
    <col min="7" max="7" width="20.85546875" style="50" customWidth="1"/>
    <col min="8" max="8" width="16.85546875" style="50" customWidth="1"/>
    <col min="9" max="9" width="12.140625" style="50" customWidth="1"/>
    <col min="10" max="10" width="18.5703125" style="50" bestFit="1" customWidth="1"/>
    <col min="11" max="16384" width="9.140625" style="50"/>
  </cols>
  <sheetData>
    <row r="1" spans="1:12" ht="27" x14ac:dyDescent="0.35">
      <c r="B1" s="99" t="s">
        <v>111</v>
      </c>
      <c r="C1" s="99"/>
      <c r="D1" s="99"/>
      <c r="E1" s="99"/>
      <c r="F1" s="99"/>
      <c r="G1" s="99"/>
      <c r="H1" s="99"/>
      <c r="I1" s="99"/>
    </row>
    <row r="2" spans="1:12" x14ac:dyDescent="0.2">
      <c r="B2" s="51"/>
      <c r="C2" s="51"/>
      <c r="D2" s="51"/>
      <c r="E2" s="51"/>
      <c r="F2" s="51"/>
      <c r="G2" s="51"/>
      <c r="H2" s="51"/>
      <c r="I2" s="51"/>
    </row>
    <row r="3" spans="1:12" x14ac:dyDescent="0.2">
      <c r="B3" s="52"/>
      <c r="C3" s="53"/>
      <c r="D3" s="53"/>
      <c r="E3" s="53"/>
      <c r="F3" s="53"/>
      <c r="G3" s="53"/>
      <c r="H3" s="53"/>
      <c r="I3" s="53"/>
    </row>
    <row r="4" spans="1:12" x14ac:dyDescent="0.2">
      <c r="A4" s="51" t="s">
        <v>2</v>
      </c>
      <c r="B4" s="101"/>
      <c r="C4" s="101"/>
      <c r="D4" s="101"/>
      <c r="E4" s="101"/>
      <c r="F4" s="53"/>
      <c r="G4" s="53"/>
      <c r="H4" s="53"/>
      <c r="I4" s="54"/>
    </row>
    <row r="5" spans="1:12" ht="16.899999999999999" customHeight="1" x14ac:dyDescent="0.2">
      <c r="A5" s="51" t="s">
        <v>68</v>
      </c>
      <c r="B5" s="66" t="s">
        <v>202</v>
      </c>
      <c r="C5" s="56"/>
      <c r="D5" s="66" t="s">
        <v>201</v>
      </c>
      <c r="E5" s="84"/>
      <c r="F5" s="53"/>
      <c r="G5" s="53"/>
      <c r="H5" s="53"/>
      <c r="I5" s="57"/>
    </row>
    <row r="6" spans="1:12" ht="16.899999999999999" customHeight="1" x14ac:dyDescent="0.2">
      <c r="A6" s="51" t="s">
        <v>44</v>
      </c>
      <c r="B6" s="100"/>
      <c r="C6" s="100"/>
      <c r="D6" s="100"/>
      <c r="E6" s="100"/>
      <c r="F6" s="55"/>
      <c r="G6" s="55"/>
      <c r="H6" s="55"/>
      <c r="I6" s="55"/>
    </row>
    <row r="7" spans="1:12" ht="18.600000000000001" customHeight="1" x14ac:dyDescent="0.2">
      <c r="A7" s="51" t="s">
        <v>3</v>
      </c>
      <c r="B7" s="104"/>
      <c r="C7" s="104"/>
      <c r="D7" s="104"/>
      <c r="E7" s="104"/>
      <c r="F7" s="55"/>
      <c r="G7" s="55"/>
      <c r="H7" s="55"/>
      <c r="I7" s="55"/>
    </row>
    <row r="8" spans="1:12" ht="18.600000000000001" customHeight="1" x14ac:dyDescent="0.2">
      <c r="A8" s="51" t="s">
        <v>4</v>
      </c>
      <c r="B8" s="104"/>
      <c r="C8" s="104"/>
      <c r="D8" s="104"/>
      <c r="E8" s="104"/>
      <c r="F8" s="16"/>
      <c r="G8" s="16"/>
      <c r="H8" s="16"/>
      <c r="I8" s="16"/>
    </row>
    <row r="9" spans="1:12" x14ac:dyDescent="0.2">
      <c r="B9" s="53"/>
      <c r="C9" s="53"/>
      <c r="D9" s="53"/>
      <c r="E9" s="53"/>
      <c r="F9" s="53"/>
      <c r="G9" s="53"/>
      <c r="H9" s="53"/>
      <c r="I9" s="53"/>
    </row>
    <row r="10" spans="1:12" x14ac:dyDescent="0.2">
      <c r="B10" s="112"/>
      <c r="C10" s="112"/>
      <c r="D10" s="112"/>
      <c r="E10" s="112"/>
      <c r="F10" s="112"/>
      <c r="G10" s="112"/>
      <c r="H10" s="112"/>
      <c r="I10" s="112"/>
    </row>
    <row r="11" spans="1:12" x14ac:dyDescent="0.2">
      <c r="A11" s="105" t="s">
        <v>203</v>
      </c>
      <c r="B11" s="105"/>
      <c r="C11" s="105"/>
      <c r="D11" s="105"/>
      <c r="E11" s="105"/>
      <c r="F11" s="53"/>
      <c r="G11" s="53"/>
      <c r="H11" s="53"/>
      <c r="I11" s="53"/>
    </row>
    <row r="12" spans="1:12" x14ac:dyDescent="0.2">
      <c r="A12" s="58"/>
      <c r="B12" s="59"/>
      <c r="C12" s="59"/>
      <c r="D12" s="59"/>
      <c r="E12" s="59"/>
      <c r="F12" s="59"/>
      <c r="G12" s="59"/>
      <c r="H12" s="59"/>
      <c r="I12" s="59"/>
      <c r="J12" s="86" t="s">
        <v>208</v>
      </c>
    </row>
    <row r="13" spans="1:12" x14ac:dyDescent="0.2">
      <c r="B13" s="53"/>
      <c r="C13" s="53"/>
      <c r="D13" s="53"/>
      <c r="E13" s="53"/>
      <c r="F13" s="53"/>
      <c r="G13" s="53"/>
      <c r="H13" s="53"/>
      <c r="I13" s="53"/>
    </row>
    <row r="14" spans="1:12" ht="25.5" x14ac:dyDescent="0.2">
      <c r="A14" s="123" t="s">
        <v>5</v>
      </c>
      <c r="B14" s="123"/>
      <c r="C14" s="123"/>
      <c r="D14" s="123"/>
      <c r="E14" s="60"/>
      <c r="F14" s="113" t="s">
        <v>24</v>
      </c>
      <c r="G14" s="113"/>
      <c r="H14" s="114"/>
      <c r="I14" s="68">
        <f>SUM(I18:I22)</f>
        <v>0</v>
      </c>
      <c r="J14" s="70" t="s">
        <v>165</v>
      </c>
      <c r="K14" s="71"/>
      <c r="L14" s="72"/>
    </row>
    <row r="15" spans="1:12" x14ac:dyDescent="0.2">
      <c r="A15" s="115" t="s">
        <v>6</v>
      </c>
      <c r="B15" s="115"/>
      <c r="C15" s="115"/>
      <c r="D15" s="115"/>
      <c r="E15" s="53"/>
      <c r="F15" s="53"/>
      <c r="G15" s="53"/>
      <c r="H15" s="53"/>
      <c r="I15" s="53"/>
      <c r="J15" s="72"/>
      <c r="K15" s="72"/>
      <c r="L15" s="72"/>
    </row>
    <row r="16" spans="1:12" x14ac:dyDescent="0.2">
      <c r="B16" s="53"/>
      <c r="C16" s="53"/>
      <c r="D16" s="53"/>
      <c r="E16" s="53"/>
      <c r="F16" s="53"/>
      <c r="G16" s="53"/>
      <c r="H16" s="53"/>
      <c r="I16" s="53"/>
      <c r="J16" s="72"/>
      <c r="K16" s="72"/>
      <c r="L16" s="72"/>
    </row>
    <row r="17" spans="1:12" ht="38.25" customHeight="1" x14ac:dyDescent="0.2">
      <c r="A17" s="4" t="s">
        <v>175</v>
      </c>
      <c r="B17" s="4" t="s">
        <v>213</v>
      </c>
      <c r="C17" s="4" t="s">
        <v>212</v>
      </c>
      <c r="D17" s="4" t="s">
        <v>8</v>
      </c>
      <c r="E17" s="88" t="s">
        <v>9</v>
      </c>
      <c r="F17" s="106" t="s">
        <v>10</v>
      </c>
      <c r="G17" s="107"/>
      <c r="H17" s="108"/>
      <c r="I17" s="6" t="s">
        <v>11</v>
      </c>
      <c r="J17" s="72"/>
      <c r="K17" s="72"/>
      <c r="L17" s="72"/>
    </row>
    <row r="18" spans="1:12" x14ac:dyDescent="0.2">
      <c r="A18" s="9"/>
      <c r="B18" s="9"/>
      <c r="C18" s="1"/>
      <c r="D18" s="1"/>
      <c r="E18" s="87"/>
      <c r="F18" s="109"/>
      <c r="G18" s="110"/>
      <c r="H18" s="111"/>
      <c r="I18" s="69" t="str">
        <f>IF(B18='Name Ranges'!$B$3,0*C18,IF(B18='Name Ranges'!$B$4,2*C18,IF(B18='Name Ranges'!$B$5,3*C18,"")))</f>
        <v/>
      </c>
      <c r="J18" s="72"/>
      <c r="K18" s="72"/>
      <c r="L18" s="72"/>
    </row>
    <row r="19" spans="1:12" x14ac:dyDescent="0.2">
      <c r="A19" s="9"/>
      <c r="B19" s="9"/>
      <c r="C19" s="1"/>
      <c r="D19" s="1"/>
      <c r="E19" s="87"/>
      <c r="F19" s="109"/>
      <c r="G19" s="110"/>
      <c r="H19" s="111"/>
      <c r="I19" s="69" t="str">
        <f>IF(B19='Name Ranges'!$B$3,0*C19,IF(B19='Name Ranges'!$B$4,2*C19,IF(B19='Name Ranges'!$B$5,3*C19,"")))</f>
        <v/>
      </c>
      <c r="J19" s="72"/>
      <c r="K19" s="72"/>
      <c r="L19" s="72"/>
    </row>
    <row r="20" spans="1:12" s="61" customFormat="1" x14ac:dyDescent="0.2">
      <c r="A20" s="9"/>
      <c r="B20" s="9"/>
      <c r="C20" s="1"/>
      <c r="D20" s="1"/>
      <c r="E20" s="87"/>
      <c r="F20" s="109"/>
      <c r="G20" s="110"/>
      <c r="H20" s="111"/>
      <c r="I20" s="69" t="str">
        <f>IF(B20='Name Ranges'!$B$3,0*C20,IF(B20='Name Ranges'!$B$4,2*C20,IF(B20='Name Ranges'!$B$5,3*C20,"")))</f>
        <v/>
      </c>
      <c r="J20" s="73"/>
      <c r="K20" s="73"/>
      <c r="L20" s="73"/>
    </row>
    <row r="21" spans="1:12" x14ac:dyDescent="0.2">
      <c r="A21" s="9"/>
      <c r="B21" s="9"/>
      <c r="C21" s="1"/>
      <c r="D21" s="1"/>
      <c r="E21" s="87"/>
      <c r="F21" s="109"/>
      <c r="G21" s="110"/>
      <c r="H21" s="111"/>
      <c r="I21" s="69" t="str">
        <f>IF(B21='Name Ranges'!$B$3,0*C21,IF(B21='Name Ranges'!$B$4,2*C21,IF(B21='Name Ranges'!$B$5,3*C21,"")))</f>
        <v/>
      </c>
      <c r="J21" s="72"/>
      <c r="K21" s="72"/>
      <c r="L21" s="72"/>
    </row>
    <row r="22" spans="1:12" x14ac:dyDescent="0.2">
      <c r="A22" s="9"/>
      <c r="B22" s="9"/>
      <c r="C22" s="1"/>
      <c r="D22" s="1"/>
      <c r="E22" s="87"/>
      <c r="F22" s="109"/>
      <c r="G22" s="110"/>
      <c r="H22" s="111"/>
      <c r="I22" s="69" t="str">
        <f>IF(B22='Name Ranges'!$B$3,0*C22,IF(B22='Name Ranges'!$B$4,2*C22,IF(B22='Name Ranges'!$B$5,3*C22,"")))</f>
        <v/>
      </c>
      <c r="J22" s="72"/>
      <c r="K22" s="72"/>
      <c r="L22" s="72"/>
    </row>
    <row r="23" spans="1:12" x14ac:dyDescent="0.2">
      <c r="B23" s="53"/>
      <c r="C23" s="53"/>
      <c r="D23" s="53"/>
      <c r="E23" s="53"/>
      <c r="F23" s="53"/>
      <c r="G23" s="53"/>
      <c r="H23" s="53"/>
      <c r="I23" s="53"/>
      <c r="J23" s="72"/>
      <c r="K23" s="72"/>
      <c r="L23" s="72"/>
    </row>
    <row r="24" spans="1:12" ht="25.5" x14ac:dyDescent="0.25">
      <c r="A24" s="123" t="s">
        <v>30</v>
      </c>
      <c r="B24" s="123"/>
      <c r="C24" s="123"/>
      <c r="D24" s="123"/>
      <c r="E24" s="46"/>
      <c r="F24" s="113" t="s">
        <v>25</v>
      </c>
      <c r="G24" s="113"/>
      <c r="H24" s="114"/>
      <c r="I24" s="68">
        <f>SUM(I27:I31)</f>
        <v>0</v>
      </c>
      <c r="J24" s="70" t="s">
        <v>165</v>
      </c>
      <c r="K24" s="71"/>
      <c r="L24" s="72"/>
    </row>
    <row r="25" spans="1:12" x14ac:dyDescent="0.2">
      <c r="B25" s="53"/>
      <c r="C25" s="53"/>
      <c r="D25" s="53"/>
      <c r="E25" s="53"/>
      <c r="F25" s="53"/>
      <c r="G25" s="53"/>
      <c r="H25" s="53"/>
      <c r="I25" s="53"/>
      <c r="J25" s="72"/>
      <c r="K25" s="72"/>
      <c r="L25" s="72"/>
    </row>
    <row r="26" spans="1:12" x14ac:dyDescent="0.2">
      <c r="A26" s="5" t="s">
        <v>12</v>
      </c>
      <c r="B26" s="5" t="s">
        <v>0</v>
      </c>
      <c r="C26" s="5" t="s">
        <v>1</v>
      </c>
      <c r="D26" s="5" t="s">
        <v>129</v>
      </c>
      <c r="E26" s="116" t="s">
        <v>13</v>
      </c>
      <c r="F26" s="117"/>
      <c r="G26" s="117"/>
      <c r="H26" s="118"/>
      <c r="I26" s="6" t="s">
        <v>11</v>
      </c>
      <c r="J26" s="72"/>
      <c r="K26" s="72"/>
      <c r="L26" s="72"/>
    </row>
    <row r="27" spans="1:12" x14ac:dyDescent="0.2">
      <c r="A27" s="1"/>
      <c r="B27" s="9"/>
      <c r="C27" s="9"/>
      <c r="D27" s="1"/>
      <c r="E27" s="124"/>
      <c r="F27" s="125"/>
      <c r="G27" s="125"/>
      <c r="H27" s="126"/>
      <c r="I27" s="69" t="str">
        <f>IF(B27="President",D27*1.5,IF(B27="President-Elect",D27*1.5,IF(B27="Treasurer",D27*1,IF(B27="Secretary",D27*1,IF(B27="Ordinary",D27*1,IF(B27="IOHA",D27*0.5,IF(A27="Technical Committee Member",D27*0.5,"")))))))</f>
        <v/>
      </c>
      <c r="J27" s="72"/>
      <c r="K27" s="72"/>
      <c r="L27" s="72"/>
    </row>
    <row r="28" spans="1:12" x14ac:dyDescent="0.2">
      <c r="A28" s="1"/>
      <c r="B28" s="9"/>
      <c r="C28" s="9"/>
      <c r="D28" s="1"/>
      <c r="E28" s="124"/>
      <c r="F28" s="125"/>
      <c r="G28" s="125"/>
      <c r="H28" s="126"/>
      <c r="I28" s="69" t="str">
        <f t="shared" ref="I28:I31" si="0">IF(B28="President",D28*1.5,IF(B28="President-Elect",D28*1.5,IF(B28="Treasurer",D28*1,IF(B28="Secretary",D28*1,IF(B28="Ordinary",D28*1,IF(B28="IOHA",D28*0.5,IF(A28="Technical Committee Member",D28*0.5,"")))))))</f>
        <v/>
      </c>
      <c r="J28" s="72"/>
      <c r="K28" s="72"/>
      <c r="L28" s="72"/>
    </row>
    <row r="29" spans="1:12" x14ac:dyDescent="0.2">
      <c r="A29" s="1"/>
      <c r="B29" s="9"/>
      <c r="C29" s="10"/>
      <c r="D29" s="1"/>
      <c r="E29" s="127"/>
      <c r="F29" s="128"/>
      <c r="G29" s="128"/>
      <c r="H29" s="129"/>
      <c r="I29" s="69" t="str">
        <f t="shared" si="0"/>
        <v/>
      </c>
      <c r="J29" s="72"/>
      <c r="K29" s="72"/>
      <c r="L29" s="72"/>
    </row>
    <row r="30" spans="1:12" x14ac:dyDescent="0.2">
      <c r="A30" s="1"/>
      <c r="B30" s="9"/>
      <c r="C30" s="9"/>
      <c r="D30" s="1"/>
      <c r="E30" s="132"/>
      <c r="F30" s="133"/>
      <c r="G30" s="133"/>
      <c r="H30" s="134"/>
      <c r="I30" s="69" t="str">
        <f t="shared" si="0"/>
        <v/>
      </c>
      <c r="J30" s="72"/>
      <c r="K30" s="72"/>
      <c r="L30" s="72"/>
    </row>
    <row r="31" spans="1:12" x14ac:dyDescent="0.2">
      <c r="A31" s="1"/>
      <c r="B31" s="9"/>
      <c r="C31" s="9"/>
      <c r="D31" s="1"/>
      <c r="E31" s="132"/>
      <c r="F31" s="133"/>
      <c r="G31" s="133"/>
      <c r="H31" s="134"/>
      <c r="I31" s="69" t="str">
        <f t="shared" si="0"/>
        <v/>
      </c>
      <c r="J31" s="72"/>
      <c r="K31" s="72"/>
      <c r="L31" s="72"/>
    </row>
    <row r="32" spans="1:12" x14ac:dyDescent="0.2">
      <c r="B32" s="53"/>
      <c r="C32" s="53"/>
      <c r="D32" s="53"/>
      <c r="E32" s="53"/>
      <c r="F32" s="53"/>
      <c r="G32" s="53"/>
      <c r="H32" s="53"/>
      <c r="I32" s="53"/>
      <c r="J32" s="72"/>
      <c r="K32" s="72"/>
      <c r="L32" s="72"/>
    </row>
    <row r="33" spans="1:13" ht="25.5" x14ac:dyDescent="0.2">
      <c r="A33" s="123" t="s">
        <v>14</v>
      </c>
      <c r="B33" s="123"/>
      <c r="C33" s="123"/>
      <c r="D33" s="123"/>
      <c r="E33" s="14"/>
      <c r="F33" s="113" t="s">
        <v>26</v>
      </c>
      <c r="G33" s="113"/>
      <c r="H33" s="114"/>
      <c r="I33" s="68">
        <f>SUM(I36:I40)</f>
        <v>0</v>
      </c>
      <c r="J33" s="70" t="s">
        <v>165</v>
      </c>
      <c r="K33" s="71"/>
      <c r="L33" s="72"/>
    </row>
    <row r="34" spans="1:13" x14ac:dyDescent="0.2">
      <c r="B34" s="53"/>
      <c r="C34" s="53"/>
      <c r="D34" s="53"/>
      <c r="E34" s="53"/>
      <c r="F34" s="53"/>
      <c r="G34" s="53"/>
      <c r="H34" s="53"/>
      <c r="I34" s="53"/>
      <c r="J34" s="72"/>
      <c r="K34" s="72"/>
      <c r="L34" s="72"/>
    </row>
    <row r="35" spans="1:13" ht="25.5" x14ac:dyDescent="0.2">
      <c r="A35" s="67" t="s">
        <v>135</v>
      </c>
      <c r="B35" s="67" t="s">
        <v>138</v>
      </c>
      <c r="C35" s="67" t="s">
        <v>137</v>
      </c>
      <c r="D35" s="67" t="s">
        <v>136</v>
      </c>
      <c r="E35" s="67" t="s">
        <v>16</v>
      </c>
      <c r="F35" s="67" t="s">
        <v>15</v>
      </c>
      <c r="G35" s="130" t="s">
        <v>173</v>
      </c>
      <c r="H35" s="131"/>
      <c r="I35" s="41" t="s">
        <v>11</v>
      </c>
      <c r="J35" s="40" t="s">
        <v>140</v>
      </c>
      <c r="K35" s="40" t="s">
        <v>144</v>
      </c>
      <c r="L35" s="72"/>
    </row>
    <row r="36" spans="1:13" x14ac:dyDescent="0.2">
      <c r="A36" s="35"/>
      <c r="B36" s="35"/>
      <c r="C36" s="35"/>
      <c r="D36" s="35"/>
      <c r="E36" s="11"/>
      <c r="F36" s="3"/>
      <c r="G36" s="102" t="str">
        <f>IF(A36="Original Paper", "Have you provided the 1st page of your paper?","")</f>
        <v/>
      </c>
      <c r="H36" s="103"/>
      <c r="I36" s="74" t="str">
        <f>IF(AND(B36="Original Paper",E36="Primary Author"),2,IF(AND(B36="Original Paper",E36="Joint Author"),1,IF(AND(B36="Original Paper",E36="Peer Review"),0.5,IF(AND(B36="Occ Hygiene Book Chapter",E36="Joint Author"),1,IF(AND(B36="Occ Hygiene Book Chapter",E36="Peer Review"),0.5,IF(AND(B36="Non Peer Reviewed Article",E36="Primary Author"),0.5,""))))))</f>
        <v/>
      </c>
      <c r="J36" s="74" t="str">
        <f>IF(A36="Original Paper", "1st page of paper provided?",IF(A36="Non Peer Reviewed Article", "Article accepted?",""))</f>
        <v/>
      </c>
      <c r="K36" s="74"/>
      <c r="L36" s="72"/>
    </row>
    <row r="37" spans="1:13" x14ac:dyDescent="0.2">
      <c r="A37" s="35"/>
      <c r="B37" s="35"/>
      <c r="C37" s="35"/>
      <c r="D37" s="35"/>
      <c r="E37" s="11"/>
      <c r="F37" s="3"/>
      <c r="G37" s="102" t="str">
        <f>IF(A37="Original Paper", "Have you provided the 1st page of your paper?","")</f>
        <v/>
      </c>
      <c r="H37" s="103"/>
      <c r="I37" s="74" t="str">
        <f t="shared" ref="I37:I40" si="1">IF(AND(B37="Original Paper",E37="Primary Author"),2,IF(AND(B37="Original Paper",E37="Joint Author"),1,IF(AND(B37="Original Paper",E37="Peer Review"),0.5,IF(AND(B37="Occ Hygiene Book Chapter",E37="Joint Author"),1,IF(AND(B37="Occ Hygiene Book Chapter",E37="Peer Review"),0.5,IF(AND(B37="Non Peer Reviewed Article",E37="Primary Author"),0.5,""))))))</f>
        <v/>
      </c>
      <c r="J37" s="74" t="str">
        <f>IF(A37="Original Paper", "1st page of paper provided?",IF(A37="Non Peer Reviewed Article", "Article accepted?",""))</f>
        <v/>
      </c>
      <c r="K37" s="74"/>
      <c r="L37" s="72"/>
    </row>
    <row r="38" spans="1:13" x14ac:dyDescent="0.2">
      <c r="A38" s="35"/>
      <c r="B38" s="35"/>
      <c r="C38" s="35"/>
      <c r="D38" s="35"/>
      <c r="E38" s="11"/>
      <c r="F38" s="3"/>
      <c r="G38" s="102" t="str">
        <f>IF(A38="Original Paper", "Have you provided the 1st page of your paper?","")</f>
        <v/>
      </c>
      <c r="H38" s="103"/>
      <c r="I38" s="74" t="str">
        <f t="shared" si="1"/>
        <v/>
      </c>
      <c r="J38" s="74" t="str">
        <f>IF(A38="Original Paper", "1st page of paper provided?",IF(A38="Non Peer Reviewed Article", "Article accepted?",""))</f>
        <v/>
      </c>
      <c r="K38" s="74"/>
      <c r="L38" s="72"/>
    </row>
    <row r="39" spans="1:13" x14ac:dyDescent="0.2">
      <c r="A39" s="35"/>
      <c r="B39" s="35"/>
      <c r="C39" s="35"/>
      <c r="D39" s="35"/>
      <c r="E39" s="11"/>
      <c r="F39" s="3"/>
      <c r="G39" s="102" t="str">
        <f>IF(A39="Original Paper", "Have you provided the 1st page of your paper?","")</f>
        <v/>
      </c>
      <c r="H39" s="103"/>
      <c r="I39" s="74" t="str">
        <f t="shared" si="1"/>
        <v/>
      </c>
      <c r="J39" s="74" t="str">
        <f>IF(A39="Original Paper", "1st page of paper provided?",IF(A39="Non Peer Reviewed Article", "Article accepted?",""))</f>
        <v/>
      </c>
      <c r="K39" s="74"/>
      <c r="L39" s="72"/>
    </row>
    <row r="40" spans="1:13" x14ac:dyDescent="0.2">
      <c r="A40" s="35"/>
      <c r="B40" s="35"/>
      <c r="C40" s="35"/>
      <c r="D40" s="35"/>
      <c r="E40" s="11"/>
      <c r="F40" s="3"/>
      <c r="G40" s="102" t="str">
        <f>IF(A40="Original Paper", "Have you provided the 1st page of your paper?","")</f>
        <v/>
      </c>
      <c r="H40" s="103"/>
      <c r="I40" s="74" t="str">
        <f t="shared" si="1"/>
        <v/>
      </c>
      <c r="J40" s="74" t="str">
        <f>IF(A40="Original Paper", "1st page of paper provided?",IF(A40="Non Peer Reviewed Article", "Article accepted?",""))</f>
        <v/>
      </c>
      <c r="K40" s="74"/>
      <c r="L40" s="72"/>
    </row>
    <row r="41" spans="1:13" x14ac:dyDescent="0.2">
      <c r="B41" s="53"/>
      <c r="C41" s="53"/>
      <c r="D41" s="53"/>
      <c r="E41" s="53"/>
      <c r="F41" s="53"/>
      <c r="G41" s="53"/>
      <c r="H41" s="53"/>
      <c r="I41" s="53"/>
      <c r="J41" s="72"/>
      <c r="K41" s="72"/>
      <c r="L41" s="72"/>
    </row>
    <row r="42" spans="1:13" ht="25.5" x14ac:dyDescent="0.2">
      <c r="A42" s="123" t="s">
        <v>204</v>
      </c>
      <c r="B42" s="123"/>
      <c r="C42" s="123"/>
      <c r="D42" s="123"/>
      <c r="F42" s="113" t="s">
        <v>27</v>
      </c>
      <c r="G42" s="113"/>
      <c r="H42" s="114"/>
      <c r="I42" s="68">
        <f>SUM(I45:I59)</f>
        <v>0</v>
      </c>
      <c r="J42" s="70" t="s">
        <v>165</v>
      </c>
      <c r="K42" s="71"/>
      <c r="L42" s="72"/>
    </row>
    <row r="43" spans="1:13" x14ac:dyDescent="0.2">
      <c r="B43" s="53"/>
      <c r="C43" s="53"/>
      <c r="D43" s="53"/>
      <c r="E43" s="53"/>
      <c r="F43" s="53"/>
      <c r="G43" s="53"/>
      <c r="H43" s="53"/>
      <c r="I43" s="53"/>
      <c r="J43" s="72"/>
      <c r="K43" s="72"/>
      <c r="L43" s="72"/>
    </row>
    <row r="44" spans="1:13" ht="38.25" x14ac:dyDescent="0.2">
      <c r="A44" s="5" t="s">
        <v>145</v>
      </c>
      <c r="B44" s="5" t="s">
        <v>146</v>
      </c>
      <c r="C44" s="5" t="s">
        <v>151</v>
      </c>
      <c r="D44" s="5" t="s">
        <v>152</v>
      </c>
      <c r="E44" s="5" t="s">
        <v>153</v>
      </c>
      <c r="F44" s="5" t="s">
        <v>147</v>
      </c>
      <c r="G44" s="5" t="s">
        <v>161</v>
      </c>
      <c r="H44" s="5" t="s">
        <v>156</v>
      </c>
      <c r="I44" s="6" t="s">
        <v>11</v>
      </c>
      <c r="J44" s="4" t="s">
        <v>162</v>
      </c>
      <c r="K44" s="4" t="s">
        <v>163</v>
      </c>
      <c r="L44" s="4" t="s">
        <v>140</v>
      </c>
      <c r="M44" s="39"/>
    </row>
    <row r="45" spans="1:13" x14ac:dyDescent="0.2">
      <c r="A45" s="12"/>
      <c r="B45" s="12"/>
      <c r="C45" s="36"/>
      <c r="D45" s="36"/>
      <c r="E45" s="36"/>
      <c r="F45" s="36"/>
      <c r="G45" s="36"/>
      <c r="H45" s="3"/>
      <c r="I45" s="75" t="str">
        <f t="shared" ref="I45:I59" si="2">IF(G45="1-3 hours",0.25,IF(G45="3-&gt;6 hours (1 day)",0.5,IF(G45="1 day + 1-3 hours",0.75,IF(G45="1 day + 3-&gt;6 hours (2 days)",1,IF(G45="2 days + 1-3 hours",1.25,IF(G45="2 days + 3-&gt;6 hours (3 days)",1.5,IF(C45="Long Course",H45*0.1,"")))))))</f>
        <v/>
      </c>
      <c r="J45" s="76"/>
      <c r="K45" s="76"/>
      <c r="L45" s="76" t="str">
        <f>IF(AND(C45="Long Course",I45&gt;2.5),"ALERT: Can only claim 2.5 max per course",IF(AND(J45="No",K45="No"),"ALERT: Programme not core nor related",IF(AND(J45="No",K45="Yes"),"ALERT: Only max 25% of total can be claimed","")))</f>
        <v/>
      </c>
    </row>
    <row r="46" spans="1:13" x14ac:dyDescent="0.2">
      <c r="A46" s="12"/>
      <c r="B46" s="12"/>
      <c r="C46" s="36"/>
      <c r="D46" s="36"/>
      <c r="E46" s="36"/>
      <c r="F46" s="36"/>
      <c r="G46" s="36"/>
      <c r="H46" s="3"/>
      <c r="I46" s="75" t="str">
        <f t="shared" si="2"/>
        <v/>
      </c>
      <c r="J46" s="76"/>
      <c r="K46" s="76"/>
      <c r="L46" s="76" t="str">
        <f t="shared" ref="L46:L59" si="3">IF(AND(C46="Long Course",I46&gt;2.5),"ALERT: Can only claim 2.5 max per course",IF(AND(J46="No",K46="No"),"ALERT: Programme not core nor related",IF(AND(J46="No",K46="Yes"),"ALERT: Only max 25% of total can be claimed","")))</f>
        <v/>
      </c>
    </row>
    <row r="47" spans="1:13" x14ac:dyDescent="0.2">
      <c r="A47" s="12"/>
      <c r="B47" s="12"/>
      <c r="C47" s="36"/>
      <c r="D47" s="36"/>
      <c r="E47" s="36"/>
      <c r="F47" s="36"/>
      <c r="G47" s="36"/>
      <c r="H47" s="3"/>
      <c r="I47" s="75" t="str">
        <f t="shared" si="2"/>
        <v/>
      </c>
      <c r="J47" s="76"/>
      <c r="K47" s="76"/>
      <c r="L47" s="76" t="str">
        <f t="shared" si="3"/>
        <v/>
      </c>
    </row>
    <row r="48" spans="1:13" x14ac:dyDescent="0.2">
      <c r="A48" s="12"/>
      <c r="B48" s="12"/>
      <c r="C48" s="36"/>
      <c r="D48" s="36"/>
      <c r="E48" s="36"/>
      <c r="F48" s="36"/>
      <c r="G48" s="36"/>
      <c r="H48" s="3"/>
      <c r="I48" s="75" t="str">
        <f t="shared" si="2"/>
        <v/>
      </c>
      <c r="J48" s="76"/>
      <c r="K48" s="76"/>
      <c r="L48" s="76" t="str">
        <f t="shared" si="3"/>
        <v/>
      </c>
    </row>
    <row r="49" spans="1:12" x14ac:dyDescent="0.2">
      <c r="A49" s="12"/>
      <c r="B49" s="12"/>
      <c r="C49" s="36"/>
      <c r="D49" s="36"/>
      <c r="E49" s="36"/>
      <c r="F49" s="36"/>
      <c r="G49" s="36"/>
      <c r="H49" s="3"/>
      <c r="I49" s="75" t="str">
        <f t="shared" si="2"/>
        <v/>
      </c>
      <c r="J49" s="76"/>
      <c r="K49" s="76"/>
      <c r="L49" s="76" t="str">
        <f t="shared" si="3"/>
        <v/>
      </c>
    </row>
    <row r="50" spans="1:12" x14ac:dyDescent="0.2">
      <c r="A50" s="12"/>
      <c r="B50" s="12"/>
      <c r="C50" s="36"/>
      <c r="D50" s="36"/>
      <c r="E50" s="36"/>
      <c r="F50" s="36"/>
      <c r="G50" s="36"/>
      <c r="H50" s="3"/>
      <c r="I50" s="75" t="str">
        <f t="shared" si="2"/>
        <v/>
      </c>
      <c r="J50" s="76"/>
      <c r="K50" s="76"/>
      <c r="L50" s="76" t="str">
        <f t="shared" si="3"/>
        <v/>
      </c>
    </row>
    <row r="51" spans="1:12" x14ac:dyDescent="0.2">
      <c r="A51" s="12"/>
      <c r="B51" s="12"/>
      <c r="C51" s="36"/>
      <c r="D51" s="36"/>
      <c r="E51" s="36"/>
      <c r="F51" s="36"/>
      <c r="G51" s="36"/>
      <c r="H51" s="3"/>
      <c r="I51" s="75" t="str">
        <f t="shared" si="2"/>
        <v/>
      </c>
      <c r="J51" s="76"/>
      <c r="K51" s="76"/>
      <c r="L51" s="76" t="str">
        <f t="shared" si="3"/>
        <v/>
      </c>
    </row>
    <row r="52" spans="1:12" x14ac:dyDescent="0.2">
      <c r="A52" s="12"/>
      <c r="B52" s="12"/>
      <c r="C52" s="36"/>
      <c r="D52" s="36"/>
      <c r="E52" s="36"/>
      <c r="F52" s="36"/>
      <c r="G52" s="36"/>
      <c r="H52" s="3"/>
      <c r="I52" s="75" t="str">
        <f t="shared" si="2"/>
        <v/>
      </c>
      <c r="J52" s="76"/>
      <c r="K52" s="76"/>
      <c r="L52" s="76" t="str">
        <f t="shared" si="3"/>
        <v/>
      </c>
    </row>
    <row r="53" spans="1:12" x14ac:dyDescent="0.2">
      <c r="A53" s="12"/>
      <c r="B53" s="12"/>
      <c r="C53" s="36"/>
      <c r="D53" s="36"/>
      <c r="E53" s="36"/>
      <c r="F53" s="36"/>
      <c r="G53" s="36"/>
      <c r="H53" s="3"/>
      <c r="I53" s="75" t="str">
        <f t="shared" si="2"/>
        <v/>
      </c>
      <c r="J53" s="76"/>
      <c r="K53" s="76"/>
      <c r="L53" s="76" t="str">
        <f t="shared" si="3"/>
        <v/>
      </c>
    </row>
    <row r="54" spans="1:12" x14ac:dyDescent="0.2">
      <c r="A54" s="12"/>
      <c r="B54" s="12"/>
      <c r="C54" s="36"/>
      <c r="D54" s="36"/>
      <c r="E54" s="36"/>
      <c r="F54" s="36"/>
      <c r="G54" s="36"/>
      <c r="H54" s="3"/>
      <c r="I54" s="75" t="str">
        <f t="shared" si="2"/>
        <v/>
      </c>
      <c r="J54" s="76"/>
      <c r="K54" s="76"/>
      <c r="L54" s="76" t="str">
        <f t="shared" si="3"/>
        <v/>
      </c>
    </row>
    <row r="55" spans="1:12" x14ac:dyDescent="0.2">
      <c r="A55" s="12"/>
      <c r="B55" s="12"/>
      <c r="C55" s="36"/>
      <c r="D55" s="36"/>
      <c r="E55" s="36"/>
      <c r="F55" s="36"/>
      <c r="G55" s="36"/>
      <c r="H55" s="3"/>
      <c r="I55" s="75" t="str">
        <f t="shared" si="2"/>
        <v/>
      </c>
      <c r="J55" s="76"/>
      <c r="K55" s="76"/>
      <c r="L55" s="76" t="str">
        <f t="shared" si="3"/>
        <v/>
      </c>
    </row>
    <row r="56" spans="1:12" x14ac:dyDescent="0.2">
      <c r="A56" s="12"/>
      <c r="B56" s="12"/>
      <c r="C56" s="36"/>
      <c r="D56" s="36"/>
      <c r="E56" s="36"/>
      <c r="F56" s="36"/>
      <c r="G56" s="36"/>
      <c r="H56" s="3"/>
      <c r="I56" s="75" t="str">
        <f t="shared" si="2"/>
        <v/>
      </c>
      <c r="J56" s="76"/>
      <c r="K56" s="76"/>
      <c r="L56" s="76" t="str">
        <f t="shared" si="3"/>
        <v/>
      </c>
    </row>
    <row r="57" spans="1:12" x14ac:dyDescent="0.2">
      <c r="A57" s="12"/>
      <c r="B57" s="12"/>
      <c r="C57" s="36"/>
      <c r="D57" s="36"/>
      <c r="E57" s="36"/>
      <c r="F57" s="36"/>
      <c r="G57" s="36"/>
      <c r="H57" s="3"/>
      <c r="I57" s="75" t="str">
        <f t="shared" si="2"/>
        <v/>
      </c>
      <c r="J57" s="76"/>
      <c r="K57" s="76"/>
      <c r="L57" s="76" t="str">
        <f t="shared" si="3"/>
        <v/>
      </c>
    </row>
    <row r="58" spans="1:12" x14ac:dyDescent="0.2">
      <c r="A58" s="12"/>
      <c r="B58" s="12"/>
      <c r="C58" s="36"/>
      <c r="D58" s="36"/>
      <c r="E58" s="36"/>
      <c r="F58" s="36"/>
      <c r="G58" s="36"/>
      <c r="H58" s="3"/>
      <c r="I58" s="75" t="str">
        <f t="shared" si="2"/>
        <v/>
      </c>
      <c r="J58" s="76"/>
      <c r="K58" s="76"/>
      <c r="L58" s="76" t="str">
        <f t="shared" si="3"/>
        <v/>
      </c>
    </row>
    <row r="59" spans="1:12" x14ac:dyDescent="0.2">
      <c r="A59" s="12"/>
      <c r="B59" s="12"/>
      <c r="C59" s="36"/>
      <c r="D59" s="36"/>
      <c r="E59" s="36"/>
      <c r="F59" s="36"/>
      <c r="G59" s="36"/>
      <c r="H59" s="3"/>
      <c r="I59" s="75" t="str">
        <f t="shared" si="2"/>
        <v/>
      </c>
      <c r="J59" s="76"/>
      <c r="K59" s="76"/>
      <c r="L59" s="76" t="str">
        <f t="shared" si="3"/>
        <v/>
      </c>
    </row>
    <row r="60" spans="1:12" x14ac:dyDescent="0.2">
      <c r="B60" s="53"/>
      <c r="C60" s="53"/>
      <c r="D60" s="53"/>
      <c r="E60" s="53"/>
      <c r="F60" s="53"/>
      <c r="G60" s="53"/>
      <c r="H60" s="53"/>
      <c r="I60" s="53"/>
      <c r="J60" s="72"/>
      <c r="K60" s="72"/>
      <c r="L60" s="72"/>
    </row>
    <row r="61" spans="1:12" ht="25.5" x14ac:dyDescent="0.2">
      <c r="A61" s="122" t="s">
        <v>205</v>
      </c>
      <c r="B61" s="122"/>
      <c r="C61" s="122"/>
      <c r="D61" s="122"/>
      <c r="E61" s="62"/>
      <c r="F61" s="113" t="s">
        <v>28</v>
      </c>
      <c r="G61" s="113"/>
      <c r="H61" s="114"/>
      <c r="I61" s="68">
        <f>SUM(I64:I71)</f>
        <v>0</v>
      </c>
      <c r="J61" s="70" t="s">
        <v>165</v>
      </c>
      <c r="K61" s="71"/>
      <c r="L61" s="72"/>
    </row>
    <row r="62" spans="1:12" ht="15" x14ac:dyDescent="0.2">
      <c r="B62" s="63"/>
      <c r="C62" s="63"/>
      <c r="D62" s="63"/>
      <c r="E62" s="63"/>
      <c r="F62" s="14"/>
      <c r="G62" s="14"/>
      <c r="H62" s="14"/>
      <c r="I62" s="77"/>
      <c r="J62" s="72"/>
      <c r="K62" s="72"/>
      <c r="L62" s="72"/>
    </row>
    <row r="63" spans="1:12" ht="114.75" x14ac:dyDescent="0.2">
      <c r="A63" s="5" t="s">
        <v>145</v>
      </c>
      <c r="B63" s="5" t="s">
        <v>146</v>
      </c>
      <c r="C63" s="5" t="s">
        <v>151</v>
      </c>
      <c r="D63" s="5" t="s">
        <v>152</v>
      </c>
      <c r="E63" s="5" t="s">
        <v>153</v>
      </c>
      <c r="F63" s="5" t="s">
        <v>147</v>
      </c>
      <c r="G63" s="5" t="s">
        <v>154</v>
      </c>
      <c r="H63" s="5" t="s">
        <v>174</v>
      </c>
      <c r="I63" s="6" t="s">
        <v>11</v>
      </c>
      <c r="J63" s="4" t="s">
        <v>140</v>
      </c>
      <c r="K63" s="72"/>
      <c r="L63" s="72"/>
    </row>
    <row r="64" spans="1:12" x14ac:dyDescent="0.2">
      <c r="A64" s="12"/>
      <c r="B64" s="12"/>
      <c r="C64" s="36"/>
      <c r="D64" s="36"/>
      <c r="E64" s="36"/>
      <c r="F64" s="36"/>
      <c r="G64" s="36"/>
      <c r="H64" s="3"/>
      <c r="I64" s="74" t="str">
        <f>IF(G64="1-3 hours",0.25,IF(G64="3-&gt;6 hours",0.5,IF(G64="1 day + 1-3 hours",0.75,IF(G64="1 day + 3-&gt;6 hours",1,IF(G64="2 days + 1-3 hours",1.25,IF(G64="2 days + 3-&gt;6 hours",1.5,""))))))</f>
        <v/>
      </c>
      <c r="J64" s="76" t="str">
        <f>IF(H64="No","No proof provided","")</f>
        <v/>
      </c>
      <c r="K64" s="72"/>
      <c r="L64" s="72"/>
    </row>
    <row r="65" spans="1:12" x14ac:dyDescent="0.2">
      <c r="A65" s="12"/>
      <c r="B65" s="12"/>
      <c r="C65" s="36"/>
      <c r="D65" s="36"/>
      <c r="E65" s="36"/>
      <c r="F65" s="36"/>
      <c r="G65" s="36"/>
      <c r="H65" s="3"/>
      <c r="I65" s="74" t="str">
        <f t="shared" ref="I65:I71" si="4">IF(G65="1-3 hours",0.25,IF(G65="3-&gt;6 hours",0.5,IF(G65="1 day + 1-3 hours",0.75,IF(G65="1 day + 3-&gt;6 hours",1,IF(G65="2 days + 1-3 hours",1.25,IF(G65="2 days + 3-&gt;6 hours",1.5,""))))))</f>
        <v/>
      </c>
      <c r="J65" s="76" t="str">
        <f t="shared" ref="J65:J71" si="5">IF(H65="No","No proof provided","")</f>
        <v/>
      </c>
      <c r="K65" s="72"/>
      <c r="L65" s="72"/>
    </row>
    <row r="66" spans="1:12" x14ac:dyDescent="0.2">
      <c r="A66" s="12"/>
      <c r="B66" s="12"/>
      <c r="C66" s="36"/>
      <c r="D66" s="36"/>
      <c r="E66" s="36"/>
      <c r="F66" s="36"/>
      <c r="G66" s="36"/>
      <c r="H66" s="3"/>
      <c r="I66" s="74" t="str">
        <f t="shared" si="4"/>
        <v/>
      </c>
      <c r="J66" s="76" t="str">
        <f t="shared" si="5"/>
        <v/>
      </c>
      <c r="K66" s="72"/>
      <c r="L66" s="72"/>
    </row>
    <row r="67" spans="1:12" x14ac:dyDescent="0.2">
      <c r="A67" s="12"/>
      <c r="B67" s="12"/>
      <c r="C67" s="36"/>
      <c r="D67" s="36"/>
      <c r="E67" s="36"/>
      <c r="F67" s="36"/>
      <c r="G67" s="36"/>
      <c r="H67" s="3"/>
      <c r="I67" s="74" t="str">
        <f t="shared" si="4"/>
        <v/>
      </c>
      <c r="J67" s="76" t="str">
        <f t="shared" si="5"/>
        <v/>
      </c>
      <c r="K67" s="72"/>
      <c r="L67" s="72"/>
    </row>
    <row r="68" spans="1:12" x14ac:dyDescent="0.2">
      <c r="A68" s="12"/>
      <c r="B68" s="12"/>
      <c r="C68" s="36"/>
      <c r="D68" s="36"/>
      <c r="E68" s="36"/>
      <c r="F68" s="36"/>
      <c r="G68" s="36"/>
      <c r="H68" s="3"/>
      <c r="I68" s="74" t="str">
        <f t="shared" si="4"/>
        <v/>
      </c>
      <c r="J68" s="76" t="str">
        <f t="shared" si="5"/>
        <v/>
      </c>
      <c r="K68" s="72"/>
      <c r="L68" s="72"/>
    </row>
    <row r="69" spans="1:12" x14ac:dyDescent="0.2">
      <c r="A69" s="12"/>
      <c r="B69" s="12"/>
      <c r="C69" s="36"/>
      <c r="D69" s="36"/>
      <c r="E69" s="36"/>
      <c r="F69" s="36"/>
      <c r="G69" s="36"/>
      <c r="H69" s="3"/>
      <c r="I69" s="74" t="str">
        <f t="shared" si="4"/>
        <v/>
      </c>
      <c r="J69" s="76" t="str">
        <f t="shared" si="5"/>
        <v/>
      </c>
      <c r="K69" s="72"/>
      <c r="L69" s="72"/>
    </row>
    <row r="70" spans="1:12" x14ac:dyDescent="0.2">
      <c r="A70" s="12"/>
      <c r="B70" s="12"/>
      <c r="C70" s="36"/>
      <c r="D70" s="36"/>
      <c r="E70" s="36"/>
      <c r="F70" s="36"/>
      <c r="G70" s="36"/>
      <c r="H70" s="3"/>
      <c r="I70" s="74" t="str">
        <f t="shared" si="4"/>
        <v/>
      </c>
      <c r="J70" s="76" t="str">
        <f t="shared" si="5"/>
        <v/>
      </c>
      <c r="K70" s="72"/>
      <c r="L70" s="72"/>
    </row>
    <row r="71" spans="1:12" x14ac:dyDescent="0.2">
      <c r="A71" s="12"/>
      <c r="B71" s="12"/>
      <c r="C71" s="36"/>
      <c r="D71" s="36"/>
      <c r="E71" s="36"/>
      <c r="F71" s="36"/>
      <c r="G71" s="36"/>
      <c r="H71" s="3"/>
      <c r="I71" s="74" t="str">
        <f t="shared" si="4"/>
        <v/>
      </c>
      <c r="J71" s="76" t="str">
        <f t="shared" si="5"/>
        <v/>
      </c>
      <c r="K71" s="72"/>
      <c r="L71" s="72"/>
    </row>
    <row r="72" spans="1:12" x14ac:dyDescent="0.2">
      <c r="B72" s="15"/>
      <c r="C72" s="16"/>
      <c r="D72" s="16"/>
      <c r="E72" s="16"/>
      <c r="F72" s="17"/>
      <c r="G72" s="17"/>
      <c r="H72" s="17"/>
      <c r="I72" s="78"/>
      <c r="J72" s="72"/>
      <c r="K72" s="72"/>
      <c r="L72" s="72"/>
    </row>
    <row r="73" spans="1:12" ht="25.5" x14ac:dyDescent="0.2">
      <c r="A73" s="123" t="s">
        <v>41</v>
      </c>
      <c r="B73" s="123"/>
      <c r="C73" s="123"/>
      <c r="D73" s="123"/>
      <c r="F73" s="113" t="s">
        <v>45</v>
      </c>
      <c r="G73" s="113"/>
      <c r="H73" s="114"/>
      <c r="I73" s="68">
        <f>SUM(I77:I82)</f>
        <v>0</v>
      </c>
      <c r="J73" s="70" t="s">
        <v>165</v>
      </c>
      <c r="K73" s="71"/>
      <c r="L73" s="72"/>
    </row>
    <row r="74" spans="1:12" x14ac:dyDescent="0.2">
      <c r="B74" s="53"/>
      <c r="C74" s="53"/>
      <c r="D74" s="53"/>
      <c r="E74" s="53"/>
      <c r="F74" s="53"/>
      <c r="G74" s="53"/>
      <c r="H74" s="53"/>
      <c r="I74" s="53"/>
      <c r="J74" s="72"/>
      <c r="K74" s="72"/>
      <c r="L74" s="72"/>
    </row>
    <row r="75" spans="1:12" x14ac:dyDescent="0.2">
      <c r="B75" s="53"/>
      <c r="C75" s="53"/>
      <c r="D75" s="53"/>
      <c r="E75" s="53"/>
      <c r="F75" s="53"/>
      <c r="G75" s="53"/>
      <c r="H75" s="53"/>
      <c r="I75" s="53"/>
      <c r="J75" s="72"/>
      <c r="K75" s="72"/>
      <c r="L75" s="72"/>
    </row>
    <row r="76" spans="1:12" ht="25.5" x14ac:dyDescent="0.2">
      <c r="A76" s="5" t="s">
        <v>145</v>
      </c>
      <c r="B76" s="5" t="s">
        <v>146</v>
      </c>
      <c r="C76" s="5" t="s">
        <v>181</v>
      </c>
      <c r="D76" s="5" t="s">
        <v>12</v>
      </c>
      <c r="E76" s="5" t="s">
        <v>18</v>
      </c>
      <c r="F76" s="5" t="s">
        <v>183</v>
      </c>
      <c r="G76" s="5" t="s">
        <v>187</v>
      </c>
      <c r="H76" s="5" t="s">
        <v>194</v>
      </c>
      <c r="I76" s="6" t="s">
        <v>11</v>
      </c>
      <c r="J76" s="72"/>
      <c r="K76" s="72"/>
      <c r="L76" s="72"/>
    </row>
    <row r="77" spans="1:12" x14ac:dyDescent="0.2">
      <c r="A77" s="47"/>
      <c r="B77" s="47"/>
      <c r="C77" s="43"/>
      <c r="D77" s="43"/>
      <c r="E77" s="43"/>
      <c r="F77" s="2"/>
      <c r="G77" s="45"/>
      <c r="H77" s="13"/>
      <c r="I77" s="69">
        <f>IF(H77="0-12",1,IF(H77="12-24",2,IF(H77="24-36",3,IF(H77="36-48",4,IF(H77="48-60",5,IF(C77="Teaching occ hygiene outside of normal job and organisation",F77*0.5,IF(AND(G77="15min-59min"),0.25,G77*0.5)))))))</f>
        <v>0</v>
      </c>
      <c r="J77" s="72"/>
      <c r="K77" s="72"/>
      <c r="L77" s="72"/>
    </row>
    <row r="78" spans="1:12" x14ac:dyDescent="0.2">
      <c r="A78" s="47"/>
      <c r="B78" s="47"/>
      <c r="C78" s="43"/>
      <c r="D78" s="43"/>
      <c r="E78" s="43"/>
      <c r="F78" s="2"/>
      <c r="G78" s="45"/>
      <c r="H78" s="13"/>
      <c r="I78" s="69">
        <f t="shared" ref="I78:I82" si="6">IF(H78="0-12",1,IF(H78="12-24",2,IF(H78="24-36",3,IF(H78="36-48",4,IF(H78="48-60",5,IF(C78="Teaching occ hygiene outside of normal job and organisation",F78*0.5,IF(AND(G78="15min-59min"),0.25,G78*0.5)))))))</f>
        <v>0</v>
      </c>
      <c r="J78" s="72"/>
      <c r="K78" s="72"/>
      <c r="L78" s="72"/>
    </row>
    <row r="79" spans="1:12" x14ac:dyDescent="0.2">
      <c r="A79" s="47"/>
      <c r="B79" s="47"/>
      <c r="C79" s="43"/>
      <c r="D79" s="43"/>
      <c r="E79" s="43"/>
      <c r="F79" s="2"/>
      <c r="G79" s="45"/>
      <c r="H79" s="13"/>
      <c r="I79" s="69">
        <f t="shared" si="6"/>
        <v>0</v>
      </c>
      <c r="J79" s="72"/>
      <c r="K79" s="72"/>
      <c r="L79" s="72"/>
    </row>
    <row r="80" spans="1:12" x14ac:dyDescent="0.2">
      <c r="A80" s="47"/>
      <c r="B80" s="47"/>
      <c r="C80" s="43"/>
      <c r="D80" s="43"/>
      <c r="E80" s="43"/>
      <c r="F80" s="2"/>
      <c r="G80" s="45"/>
      <c r="H80" s="13"/>
      <c r="I80" s="69">
        <f t="shared" si="6"/>
        <v>0</v>
      </c>
      <c r="J80" s="72"/>
      <c r="K80" s="72"/>
      <c r="L80" s="72"/>
    </row>
    <row r="81" spans="1:12" x14ac:dyDescent="0.2">
      <c r="A81" s="47"/>
      <c r="B81" s="47"/>
      <c r="C81" s="43"/>
      <c r="D81" s="43"/>
      <c r="E81" s="43"/>
      <c r="F81" s="2"/>
      <c r="G81" s="45"/>
      <c r="H81" s="13"/>
      <c r="I81" s="69">
        <f t="shared" si="6"/>
        <v>0</v>
      </c>
      <c r="J81" s="72"/>
      <c r="K81" s="72"/>
      <c r="L81" s="72"/>
    </row>
    <row r="82" spans="1:12" x14ac:dyDescent="0.2">
      <c r="A82" s="47"/>
      <c r="B82" s="47"/>
      <c r="C82" s="43"/>
      <c r="D82" s="43"/>
      <c r="E82" s="43"/>
      <c r="F82" s="2"/>
      <c r="G82" s="45"/>
      <c r="H82" s="13"/>
      <c r="I82" s="69">
        <f t="shared" si="6"/>
        <v>0</v>
      </c>
      <c r="J82" s="72"/>
      <c r="K82" s="72"/>
      <c r="L82" s="72"/>
    </row>
    <row r="83" spans="1:12" x14ac:dyDescent="0.2">
      <c r="B83" s="53"/>
      <c r="C83" s="53"/>
      <c r="D83" s="53"/>
      <c r="E83" s="53"/>
      <c r="F83" s="53"/>
      <c r="G83" s="53"/>
      <c r="H83" s="53"/>
      <c r="I83" s="53"/>
      <c r="J83" s="72"/>
      <c r="K83" s="72"/>
      <c r="L83" s="72"/>
    </row>
    <row r="84" spans="1:12" ht="25.5" x14ac:dyDescent="0.2">
      <c r="A84" s="123" t="s">
        <v>42</v>
      </c>
      <c r="B84" s="123"/>
      <c r="C84" s="123"/>
      <c r="D84" s="123"/>
      <c r="F84" s="113" t="s">
        <v>29</v>
      </c>
      <c r="G84" s="113"/>
      <c r="H84" s="114"/>
      <c r="I84" s="68">
        <f>SUM(I87:I91)</f>
        <v>0</v>
      </c>
      <c r="J84" s="70" t="s">
        <v>165</v>
      </c>
      <c r="K84" s="71"/>
      <c r="L84" s="72"/>
    </row>
    <row r="85" spans="1:12" x14ac:dyDescent="0.2">
      <c r="B85" s="57"/>
      <c r="C85" s="57"/>
      <c r="D85" s="57"/>
      <c r="E85" s="57"/>
      <c r="F85" s="57"/>
      <c r="G85" s="57"/>
      <c r="H85" s="57"/>
      <c r="I85" s="57"/>
      <c r="J85" s="72"/>
      <c r="K85" s="72"/>
      <c r="L85" s="72"/>
    </row>
    <row r="86" spans="1:12" ht="25.5" x14ac:dyDescent="0.2">
      <c r="A86" s="5" t="s">
        <v>145</v>
      </c>
      <c r="B86" s="5" t="s">
        <v>146</v>
      </c>
      <c r="C86" s="5" t="s">
        <v>19</v>
      </c>
      <c r="D86" s="5" t="s">
        <v>20</v>
      </c>
      <c r="E86" s="5" t="s">
        <v>199</v>
      </c>
      <c r="F86" s="116" t="s">
        <v>200</v>
      </c>
      <c r="G86" s="117"/>
      <c r="H86" s="118"/>
      <c r="I86" s="6" t="s">
        <v>11</v>
      </c>
      <c r="J86" s="72"/>
      <c r="K86" s="72"/>
      <c r="L86" s="72"/>
    </row>
    <row r="87" spans="1:12" x14ac:dyDescent="0.2">
      <c r="A87" s="85"/>
      <c r="B87" s="48"/>
      <c r="C87" s="42"/>
      <c r="D87" s="42"/>
      <c r="E87" s="42"/>
      <c r="F87" s="109"/>
      <c r="G87" s="110"/>
      <c r="H87" s="111"/>
      <c r="I87" s="69">
        <f>F87*0.5</f>
        <v>0</v>
      </c>
      <c r="J87" s="72"/>
      <c r="K87" s="72"/>
      <c r="L87" s="72"/>
    </row>
    <row r="88" spans="1:12" x14ac:dyDescent="0.2">
      <c r="A88" s="85"/>
      <c r="B88" s="48"/>
      <c r="C88" s="42"/>
      <c r="D88" s="42"/>
      <c r="E88" s="42"/>
      <c r="F88" s="109"/>
      <c r="G88" s="110"/>
      <c r="H88" s="111"/>
      <c r="I88" s="69">
        <f t="shared" ref="I88:I91" si="7">F88*0.5</f>
        <v>0</v>
      </c>
      <c r="J88" s="72"/>
      <c r="K88" s="72"/>
      <c r="L88" s="72"/>
    </row>
    <row r="89" spans="1:12" x14ac:dyDescent="0.2">
      <c r="A89" s="85"/>
      <c r="B89" s="48"/>
      <c r="C89" s="42"/>
      <c r="D89" s="42"/>
      <c r="E89" s="42"/>
      <c r="F89" s="109"/>
      <c r="G89" s="110"/>
      <c r="H89" s="111"/>
      <c r="I89" s="69">
        <f t="shared" si="7"/>
        <v>0</v>
      </c>
      <c r="J89" s="72"/>
      <c r="K89" s="72"/>
      <c r="L89" s="72"/>
    </row>
    <row r="90" spans="1:12" x14ac:dyDescent="0.2">
      <c r="A90" s="85"/>
      <c r="B90" s="48"/>
      <c r="C90" s="42"/>
      <c r="D90" s="42"/>
      <c r="E90" s="42"/>
      <c r="F90" s="109"/>
      <c r="G90" s="110"/>
      <c r="H90" s="111"/>
      <c r="I90" s="69">
        <f t="shared" si="7"/>
        <v>0</v>
      </c>
      <c r="J90" s="72"/>
      <c r="K90" s="72"/>
      <c r="L90" s="72"/>
    </row>
    <row r="91" spans="1:12" x14ac:dyDescent="0.2">
      <c r="A91" s="85"/>
      <c r="B91" s="48"/>
      <c r="C91" s="42"/>
      <c r="D91" s="42"/>
      <c r="E91" s="42"/>
      <c r="F91" s="109"/>
      <c r="G91" s="110"/>
      <c r="H91" s="111"/>
      <c r="I91" s="69">
        <f t="shared" si="7"/>
        <v>0</v>
      </c>
      <c r="J91" s="72"/>
      <c r="K91" s="72"/>
      <c r="L91" s="72"/>
    </row>
    <row r="92" spans="1:12" x14ac:dyDescent="0.2">
      <c r="B92" s="7"/>
      <c r="C92" s="7"/>
      <c r="D92" s="7"/>
      <c r="E92" s="7"/>
      <c r="F92" s="7"/>
      <c r="G92" s="8"/>
      <c r="H92" s="8"/>
      <c r="I92" s="79"/>
      <c r="J92" s="72"/>
      <c r="K92" s="72"/>
      <c r="L92" s="72"/>
    </row>
    <row r="93" spans="1:12" ht="12.75" customHeight="1" x14ac:dyDescent="0.2">
      <c r="A93" s="121" t="s">
        <v>7</v>
      </c>
      <c r="B93" s="121"/>
      <c r="C93" s="121"/>
      <c r="D93" s="121"/>
      <c r="E93" s="121"/>
      <c r="F93" s="121"/>
      <c r="G93" s="121"/>
      <c r="H93" s="121"/>
      <c r="I93" s="80">
        <f>I14+I24+I33+I42+I73+I61+I84</f>
        <v>0</v>
      </c>
      <c r="J93" s="81" t="s">
        <v>165</v>
      </c>
      <c r="K93" s="82">
        <f>K14+K24+K33+K42+K73+K61+K84</f>
        <v>0</v>
      </c>
      <c r="L93" s="72"/>
    </row>
    <row r="94" spans="1:12" x14ac:dyDescent="0.2">
      <c r="B94" s="53"/>
      <c r="C94" s="53"/>
      <c r="D94" s="53"/>
      <c r="E94" s="53"/>
      <c r="F94" s="53"/>
      <c r="G94" s="53"/>
      <c r="H94" s="53"/>
      <c r="I94" s="53"/>
    </row>
    <row r="95" spans="1:12" ht="28.5" customHeight="1" x14ac:dyDescent="0.2">
      <c r="A95" s="120" t="s">
        <v>206</v>
      </c>
      <c r="B95" s="120"/>
      <c r="C95" s="120"/>
      <c r="D95" s="120"/>
      <c r="E95" s="120"/>
      <c r="F95" s="120"/>
      <c r="G95" s="120"/>
      <c r="H95" s="120"/>
    </row>
    <row r="96" spans="1:12" x14ac:dyDescent="0.2">
      <c r="A96" s="53"/>
      <c r="B96" s="53"/>
      <c r="C96" s="53"/>
      <c r="D96" s="53"/>
      <c r="E96" s="53"/>
      <c r="F96" s="53"/>
      <c r="G96" s="53"/>
      <c r="H96" s="53"/>
    </row>
    <row r="97" spans="1:9" ht="51.75" customHeight="1" x14ac:dyDescent="0.2">
      <c r="A97" s="64" t="s">
        <v>22</v>
      </c>
      <c r="B97" s="119"/>
      <c r="C97" s="119"/>
      <c r="D97" s="64" t="s">
        <v>21</v>
      </c>
      <c r="E97" s="56"/>
      <c r="G97" s="55"/>
      <c r="H97" s="55"/>
    </row>
    <row r="98" spans="1:9" x14ac:dyDescent="0.2">
      <c r="A98" s="53"/>
      <c r="B98" s="53"/>
      <c r="C98" s="53"/>
      <c r="D98" s="53"/>
      <c r="E98" s="53"/>
      <c r="F98" s="53"/>
      <c r="G98" s="53"/>
      <c r="H98" s="53"/>
    </row>
    <row r="99" spans="1:9" ht="12.75" customHeight="1" x14ac:dyDescent="0.2">
      <c r="A99" s="120" t="s">
        <v>23</v>
      </c>
      <c r="B99" s="120"/>
      <c r="C99" s="120"/>
      <c r="D99" s="120"/>
      <c r="E99" s="120"/>
      <c r="F99" s="49"/>
      <c r="G99" s="49"/>
      <c r="H99" s="49"/>
    </row>
    <row r="100" spans="1:9" x14ac:dyDescent="0.2">
      <c r="A100" s="53"/>
      <c r="B100" s="53"/>
      <c r="C100" s="53"/>
      <c r="D100" s="53"/>
      <c r="E100" s="53"/>
      <c r="F100" s="53"/>
      <c r="G100" s="53"/>
      <c r="H100" s="53"/>
    </row>
    <row r="101" spans="1:9" x14ac:dyDescent="0.2">
      <c r="B101" s="53"/>
      <c r="C101" s="53"/>
      <c r="D101" s="53"/>
      <c r="E101" s="53"/>
      <c r="F101" s="53"/>
      <c r="G101" s="53"/>
      <c r="H101" s="53"/>
      <c r="I101" s="53"/>
    </row>
    <row r="102" spans="1:9" x14ac:dyDescent="0.2">
      <c r="B102" s="53"/>
      <c r="C102" s="53"/>
      <c r="D102" s="53"/>
      <c r="E102" s="53"/>
      <c r="F102" s="53"/>
      <c r="G102" s="53"/>
      <c r="H102" s="53"/>
      <c r="I102" s="53"/>
    </row>
    <row r="103" spans="1:9" x14ac:dyDescent="0.2">
      <c r="B103" s="53"/>
      <c r="C103" s="53"/>
      <c r="D103" s="53"/>
      <c r="E103" s="53"/>
      <c r="F103" s="53"/>
      <c r="G103" s="53"/>
      <c r="H103" s="53"/>
      <c r="I103" s="53"/>
    </row>
    <row r="104" spans="1:9" x14ac:dyDescent="0.2">
      <c r="B104" s="53"/>
      <c r="C104" s="53"/>
      <c r="D104" s="53"/>
      <c r="E104" s="53"/>
      <c r="F104" s="53"/>
      <c r="G104" s="53"/>
      <c r="H104" s="53"/>
      <c r="I104" s="53"/>
    </row>
    <row r="105" spans="1:9" x14ac:dyDescent="0.2">
      <c r="B105" s="53"/>
      <c r="C105" s="115"/>
      <c r="D105" s="115"/>
      <c r="E105" s="53"/>
      <c r="F105" s="53"/>
      <c r="G105" s="53"/>
      <c r="H105" s="53"/>
      <c r="I105" s="53"/>
    </row>
    <row r="106" spans="1:9" x14ac:dyDescent="0.2">
      <c r="B106" s="53"/>
      <c r="C106" s="65"/>
      <c r="D106" s="65"/>
      <c r="E106" s="53"/>
      <c r="F106" s="53"/>
      <c r="G106" s="53"/>
      <c r="H106" s="53"/>
      <c r="I106" s="53"/>
    </row>
    <row r="107" spans="1:9" x14ac:dyDescent="0.2">
      <c r="B107" s="53"/>
      <c r="C107" s="53"/>
      <c r="D107" s="53"/>
      <c r="E107" s="53"/>
      <c r="F107" s="53"/>
      <c r="G107" s="53"/>
      <c r="H107" s="53"/>
      <c r="I107" s="53"/>
    </row>
    <row r="108" spans="1:9" x14ac:dyDescent="0.2">
      <c r="B108" s="53"/>
      <c r="C108" s="53"/>
      <c r="D108" s="53"/>
      <c r="E108" s="53"/>
      <c r="F108" s="53"/>
      <c r="G108" s="53"/>
      <c r="H108" s="53"/>
      <c r="I108" s="53"/>
    </row>
    <row r="109" spans="1:9" x14ac:dyDescent="0.2">
      <c r="B109" s="53"/>
      <c r="C109" s="53"/>
      <c r="D109" s="53"/>
      <c r="E109" s="53"/>
      <c r="F109" s="53"/>
      <c r="G109" s="53"/>
      <c r="H109" s="53"/>
      <c r="I109" s="53"/>
    </row>
    <row r="110" spans="1:9" x14ac:dyDescent="0.2">
      <c r="B110" s="53"/>
      <c r="C110" s="53"/>
      <c r="D110" s="53"/>
      <c r="E110" s="53"/>
      <c r="F110" s="53"/>
      <c r="G110" s="53"/>
      <c r="H110" s="53"/>
      <c r="I110" s="53"/>
    </row>
    <row r="111" spans="1:9" x14ac:dyDescent="0.2">
      <c r="B111" s="53"/>
      <c r="C111" s="53"/>
      <c r="D111" s="53"/>
      <c r="E111" s="53"/>
      <c r="F111" s="53"/>
      <c r="G111" s="53"/>
      <c r="H111" s="53"/>
      <c r="I111" s="53"/>
    </row>
    <row r="112" spans="1:9" x14ac:dyDescent="0.2">
      <c r="B112" s="53"/>
      <c r="C112" s="53"/>
      <c r="D112" s="53"/>
      <c r="E112" s="53"/>
      <c r="F112" s="53"/>
      <c r="G112" s="53"/>
      <c r="H112" s="53"/>
      <c r="I112" s="53"/>
    </row>
    <row r="113" spans="2:9" x14ac:dyDescent="0.2">
      <c r="B113" s="53"/>
      <c r="C113" s="53"/>
      <c r="D113" s="53"/>
      <c r="E113" s="53"/>
      <c r="F113" s="53"/>
      <c r="G113" s="53"/>
      <c r="H113" s="53"/>
      <c r="I113" s="53"/>
    </row>
    <row r="114" spans="2:9" x14ac:dyDescent="0.2">
      <c r="B114" s="53"/>
      <c r="C114" s="53"/>
      <c r="D114" s="53"/>
      <c r="E114" s="53"/>
      <c r="F114" s="53"/>
      <c r="G114" s="53"/>
      <c r="H114" s="53"/>
      <c r="I114" s="53"/>
    </row>
    <row r="115" spans="2:9" x14ac:dyDescent="0.2">
      <c r="B115" s="53"/>
      <c r="C115" s="53"/>
      <c r="D115" s="53"/>
      <c r="E115" s="53"/>
      <c r="F115" s="53"/>
      <c r="G115" s="53"/>
      <c r="H115" s="53"/>
      <c r="I115" s="53"/>
    </row>
    <row r="116" spans="2:9" x14ac:dyDescent="0.2">
      <c r="B116" s="53"/>
      <c r="C116" s="53"/>
      <c r="D116" s="53"/>
      <c r="E116" s="53"/>
      <c r="F116" s="53"/>
      <c r="G116" s="53"/>
      <c r="H116" s="53"/>
      <c r="I116" s="53"/>
    </row>
    <row r="117" spans="2:9" x14ac:dyDescent="0.2">
      <c r="B117" s="53"/>
      <c r="C117" s="53"/>
      <c r="D117" s="53"/>
      <c r="E117" s="53"/>
      <c r="F117" s="53"/>
      <c r="G117" s="53"/>
      <c r="H117" s="53"/>
      <c r="I117" s="53"/>
    </row>
    <row r="118" spans="2:9" x14ac:dyDescent="0.2">
      <c r="B118" s="53"/>
      <c r="C118" s="53"/>
      <c r="D118" s="53"/>
      <c r="E118" s="53"/>
      <c r="F118" s="53"/>
      <c r="G118" s="53"/>
      <c r="H118" s="53"/>
      <c r="I118" s="53"/>
    </row>
    <row r="119" spans="2:9" x14ac:dyDescent="0.2">
      <c r="B119" s="53"/>
      <c r="C119" s="53"/>
      <c r="D119" s="53"/>
      <c r="E119" s="53"/>
      <c r="F119" s="53"/>
      <c r="G119" s="53"/>
      <c r="H119" s="53"/>
      <c r="I119" s="53"/>
    </row>
    <row r="120" spans="2:9" x14ac:dyDescent="0.2">
      <c r="B120" s="53"/>
      <c r="C120" s="53"/>
      <c r="D120" s="53"/>
      <c r="E120" s="53"/>
      <c r="F120" s="53"/>
      <c r="G120" s="53"/>
      <c r="H120" s="53"/>
      <c r="I120" s="53"/>
    </row>
    <row r="121" spans="2:9" x14ac:dyDescent="0.2">
      <c r="B121" s="53"/>
      <c r="C121" s="53"/>
      <c r="D121" s="53"/>
      <c r="E121" s="53"/>
      <c r="F121" s="53"/>
      <c r="G121" s="53"/>
      <c r="H121" s="53"/>
      <c r="I121" s="53"/>
    </row>
    <row r="122" spans="2:9" x14ac:dyDescent="0.2">
      <c r="B122" s="53"/>
      <c r="C122" s="53"/>
      <c r="D122" s="53"/>
      <c r="E122" s="53"/>
      <c r="F122" s="53"/>
      <c r="G122" s="53"/>
      <c r="H122" s="53"/>
      <c r="I122" s="53"/>
    </row>
    <row r="123" spans="2:9" x14ac:dyDescent="0.2">
      <c r="B123" s="53"/>
      <c r="C123" s="53"/>
      <c r="D123" s="53"/>
      <c r="E123" s="53"/>
      <c r="F123" s="53"/>
      <c r="G123" s="53"/>
      <c r="H123" s="53"/>
      <c r="I123" s="53"/>
    </row>
    <row r="124" spans="2:9" x14ac:dyDescent="0.2">
      <c r="B124" s="53"/>
      <c r="C124" s="53"/>
      <c r="D124" s="53"/>
      <c r="E124" s="53"/>
      <c r="F124" s="53"/>
      <c r="G124" s="53"/>
      <c r="H124" s="53"/>
      <c r="I124" s="53"/>
    </row>
    <row r="125" spans="2:9" x14ac:dyDescent="0.2">
      <c r="B125" s="53"/>
      <c r="C125" s="53"/>
      <c r="D125" s="53"/>
      <c r="E125" s="53"/>
      <c r="F125" s="53"/>
      <c r="G125" s="53"/>
      <c r="H125" s="53"/>
      <c r="I125" s="53"/>
    </row>
    <row r="126" spans="2:9" x14ac:dyDescent="0.2">
      <c r="B126" s="53"/>
      <c r="C126" s="53"/>
      <c r="D126" s="53"/>
      <c r="E126" s="53"/>
      <c r="F126" s="53"/>
      <c r="G126" s="53"/>
      <c r="H126" s="53"/>
      <c r="I126" s="53"/>
    </row>
    <row r="127" spans="2:9" x14ac:dyDescent="0.2">
      <c r="B127" s="53"/>
      <c r="C127" s="53"/>
      <c r="D127" s="53"/>
      <c r="E127" s="53"/>
      <c r="F127" s="53"/>
      <c r="G127" s="53"/>
      <c r="H127" s="53"/>
      <c r="I127" s="53"/>
    </row>
    <row r="128" spans="2:9" x14ac:dyDescent="0.2">
      <c r="B128" s="53"/>
      <c r="C128" s="53"/>
      <c r="D128" s="53"/>
      <c r="E128" s="53"/>
      <c r="F128" s="53"/>
      <c r="G128" s="53"/>
      <c r="H128" s="53"/>
      <c r="I128" s="53"/>
    </row>
    <row r="129" spans="2:9" x14ac:dyDescent="0.2">
      <c r="B129" s="53"/>
      <c r="C129" s="53"/>
      <c r="D129" s="53"/>
      <c r="E129" s="53"/>
      <c r="F129" s="53"/>
      <c r="G129" s="53"/>
      <c r="H129" s="53"/>
      <c r="I129" s="53"/>
    </row>
    <row r="130" spans="2:9" x14ac:dyDescent="0.2">
      <c r="B130" s="53"/>
      <c r="C130" s="53"/>
      <c r="D130" s="53"/>
      <c r="E130" s="53"/>
      <c r="F130" s="53"/>
      <c r="G130" s="53"/>
      <c r="H130" s="53"/>
      <c r="I130" s="53"/>
    </row>
    <row r="131" spans="2:9" x14ac:dyDescent="0.2">
      <c r="B131" s="53"/>
      <c r="C131" s="53"/>
      <c r="D131" s="53"/>
      <c r="E131" s="53"/>
      <c r="F131" s="53"/>
      <c r="G131" s="53"/>
      <c r="H131" s="53"/>
      <c r="I131" s="53"/>
    </row>
    <row r="132" spans="2:9" x14ac:dyDescent="0.2">
      <c r="B132" s="53"/>
      <c r="C132" s="53"/>
      <c r="D132" s="53"/>
      <c r="E132" s="53"/>
      <c r="F132" s="53"/>
      <c r="G132" s="53"/>
      <c r="H132" s="53"/>
      <c r="I132" s="53"/>
    </row>
    <row r="133" spans="2:9" x14ac:dyDescent="0.2">
      <c r="B133" s="53"/>
      <c r="C133" s="53"/>
      <c r="D133" s="53"/>
      <c r="E133" s="53"/>
      <c r="F133" s="53"/>
      <c r="G133" s="53"/>
      <c r="H133" s="53"/>
      <c r="I133" s="53"/>
    </row>
    <row r="134" spans="2:9" x14ac:dyDescent="0.2">
      <c r="B134" s="53"/>
      <c r="C134" s="53"/>
      <c r="D134" s="53"/>
      <c r="E134" s="53"/>
      <c r="F134" s="53"/>
      <c r="G134" s="53"/>
      <c r="H134" s="53"/>
      <c r="I134" s="53"/>
    </row>
    <row r="135" spans="2:9" x14ac:dyDescent="0.2">
      <c r="B135" s="53"/>
      <c r="C135" s="53"/>
      <c r="D135" s="53"/>
      <c r="E135" s="53"/>
      <c r="F135" s="53"/>
      <c r="G135" s="53"/>
      <c r="H135" s="53"/>
      <c r="I135" s="53"/>
    </row>
    <row r="136" spans="2:9" x14ac:dyDescent="0.2">
      <c r="B136" s="53"/>
      <c r="C136" s="53"/>
      <c r="D136" s="53"/>
      <c r="E136" s="53"/>
      <c r="F136" s="53"/>
      <c r="G136" s="53"/>
      <c r="H136" s="53"/>
      <c r="I136" s="53"/>
    </row>
    <row r="137" spans="2:9" x14ac:dyDescent="0.2">
      <c r="B137" s="53"/>
      <c r="C137" s="53"/>
      <c r="D137" s="53"/>
      <c r="E137" s="53"/>
      <c r="F137" s="53"/>
      <c r="G137" s="53"/>
      <c r="H137" s="53"/>
      <c r="I137" s="53"/>
    </row>
    <row r="138" spans="2:9" x14ac:dyDescent="0.2">
      <c r="B138" s="53"/>
      <c r="C138" s="53"/>
      <c r="D138" s="53"/>
      <c r="E138" s="53"/>
      <c r="F138" s="53"/>
      <c r="G138" s="53"/>
      <c r="H138" s="53"/>
      <c r="I138" s="53"/>
    </row>
    <row r="139" spans="2:9" x14ac:dyDescent="0.2">
      <c r="B139" s="53"/>
      <c r="C139" s="53"/>
      <c r="D139" s="53"/>
      <c r="E139" s="53"/>
      <c r="F139" s="53"/>
      <c r="G139" s="53"/>
      <c r="H139" s="53"/>
      <c r="I139" s="53"/>
    </row>
    <row r="140" spans="2:9" x14ac:dyDescent="0.2">
      <c r="B140" s="53"/>
      <c r="C140" s="53"/>
      <c r="D140" s="53"/>
      <c r="E140" s="53"/>
      <c r="F140" s="53"/>
      <c r="G140" s="53"/>
      <c r="H140" s="53"/>
      <c r="I140" s="53"/>
    </row>
    <row r="141" spans="2:9" x14ac:dyDescent="0.2">
      <c r="B141" s="53"/>
      <c r="C141" s="53"/>
      <c r="D141" s="53"/>
      <c r="E141" s="53"/>
      <c r="F141" s="53"/>
      <c r="G141" s="53"/>
      <c r="H141" s="53"/>
      <c r="I141" s="53"/>
    </row>
    <row r="142" spans="2:9" x14ac:dyDescent="0.2">
      <c r="B142" s="53"/>
      <c r="C142" s="53"/>
      <c r="D142" s="53"/>
      <c r="E142" s="53"/>
      <c r="F142" s="53"/>
      <c r="G142" s="53"/>
      <c r="H142" s="53"/>
      <c r="I142" s="53"/>
    </row>
    <row r="143" spans="2:9" x14ac:dyDescent="0.2">
      <c r="B143" s="53"/>
      <c r="C143" s="53"/>
      <c r="D143" s="53"/>
      <c r="E143" s="53"/>
      <c r="F143" s="53"/>
      <c r="G143" s="53"/>
      <c r="H143" s="53"/>
      <c r="I143" s="53"/>
    </row>
    <row r="144" spans="2:9" x14ac:dyDescent="0.2">
      <c r="B144" s="53"/>
      <c r="C144" s="53"/>
      <c r="D144" s="53"/>
      <c r="E144" s="53"/>
      <c r="F144" s="53"/>
      <c r="G144" s="53"/>
      <c r="H144" s="53"/>
      <c r="I144" s="53"/>
    </row>
    <row r="145" spans="2:9" x14ac:dyDescent="0.2">
      <c r="B145" s="53"/>
      <c r="C145" s="53"/>
      <c r="D145" s="53"/>
      <c r="E145" s="53"/>
      <c r="F145" s="53"/>
      <c r="G145" s="53"/>
      <c r="H145" s="53"/>
      <c r="I145" s="53"/>
    </row>
    <row r="146" spans="2:9" x14ac:dyDescent="0.2">
      <c r="B146" s="53"/>
      <c r="C146" s="53"/>
      <c r="D146" s="53"/>
      <c r="E146" s="53"/>
      <c r="F146" s="53"/>
      <c r="G146" s="53"/>
      <c r="H146" s="53"/>
      <c r="I146" s="53"/>
    </row>
    <row r="147" spans="2:9" x14ac:dyDescent="0.2">
      <c r="B147" s="53"/>
      <c r="C147" s="53"/>
      <c r="D147" s="53"/>
      <c r="E147" s="53"/>
      <c r="F147" s="53"/>
      <c r="G147" s="53"/>
      <c r="H147" s="53"/>
      <c r="I147" s="53"/>
    </row>
    <row r="148" spans="2:9" x14ac:dyDescent="0.2">
      <c r="B148" s="53"/>
      <c r="C148" s="53"/>
      <c r="D148" s="53"/>
      <c r="E148" s="53"/>
      <c r="F148" s="53"/>
      <c r="G148" s="53"/>
      <c r="H148" s="53"/>
      <c r="I148" s="53"/>
    </row>
    <row r="149" spans="2:9" x14ac:dyDescent="0.2">
      <c r="B149" s="53"/>
      <c r="C149" s="53"/>
      <c r="D149" s="53"/>
      <c r="E149" s="53"/>
      <c r="F149" s="53"/>
      <c r="G149" s="53"/>
      <c r="H149" s="53"/>
      <c r="I149" s="53"/>
    </row>
    <row r="150" spans="2:9" x14ac:dyDescent="0.2">
      <c r="B150" s="53"/>
      <c r="C150" s="53"/>
      <c r="D150" s="53"/>
      <c r="E150" s="53"/>
      <c r="F150" s="53"/>
      <c r="G150" s="53"/>
      <c r="H150" s="53"/>
      <c r="I150" s="53"/>
    </row>
    <row r="151" spans="2:9" x14ac:dyDescent="0.2">
      <c r="B151" s="53"/>
      <c r="C151" s="53"/>
      <c r="D151" s="53"/>
      <c r="E151" s="53"/>
      <c r="F151" s="53"/>
      <c r="G151" s="53"/>
      <c r="H151" s="53"/>
      <c r="I151" s="53"/>
    </row>
    <row r="152" spans="2:9" x14ac:dyDescent="0.2">
      <c r="B152" s="53"/>
      <c r="C152" s="53"/>
      <c r="D152" s="53"/>
      <c r="E152" s="53"/>
      <c r="F152" s="53"/>
      <c r="G152" s="53"/>
      <c r="H152" s="53"/>
      <c r="I152" s="53"/>
    </row>
    <row r="153" spans="2:9" x14ac:dyDescent="0.2">
      <c r="B153" s="53"/>
      <c r="C153" s="53"/>
      <c r="D153" s="53"/>
      <c r="E153" s="53"/>
      <c r="F153" s="53"/>
      <c r="G153" s="53"/>
      <c r="H153" s="53"/>
      <c r="I153" s="53"/>
    </row>
    <row r="154" spans="2:9" x14ac:dyDescent="0.2">
      <c r="B154" s="53"/>
      <c r="C154" s="53"/>
      <c r="D154" s="53"/>
      <c r="E154" s="53"/>
      <c r="F154" s="53"/>
      <c r="G154" s="53"/>
      <c r="H154" s="53"/>
      <c r="I154" s="53"/>
    </row>
    <row r="155" spans="2:9" x14ac:dyDescent="0.2">
      <c r="B155" s="53"/>
      <c r="C155" s="53"/>
      <c r="D155" s="53"/>
      <c r="E155" s="53"/>
      <c r="F155" s="53"/>
      <c r="G155" s="53"/>
      <c r="H155" s="53"/>
      <c r="I155" s="53"/>
    </row>
    <row r="156" spans="2:9" x14ac:dyDescent="0.2">
      <c r="B156" s="53"/>
      <c r="C156" s="53"/>
      <c r="D156" s="53"/>
      <c r="E156" s="53"/>
      <c r="F156" s="53"/>
      <c r="G156" s="53"/>
      <c r="H156" s="53"/>
      <c r="I156" s="53"/>
    </row>
    <row r="157" spans="2:9" x14ac:dyDescent="0.2">
      <c r="B157" s="53"/>
      <c r="C157" s="53"/>
      <c r="D157" s="53"/>
      <c r="E157" s="53"/>
      <c r="F157" s="53"/>
      <c r="G157" s="53"/>
      <c r="H157" s="53"/>
      <c r="I157" s="53"/>
    </row>
    <row r="158" spans="2:9" x14ac:dyDescent="0.2">
      <c r="B158" s="53"/>
      <c r="C158" s="53"/>
      <c r="D158" s="53"/>
      <c r="E158" s="53"/>
      <c r="F158" s="53"/>
      <c r="G158" s="53"/>
      <c r="H158" s="53"/>
      <c r="I158" s="53"/>
    </row>
    <row r="159" spans="2:9" x14ac:dyDescent="0.2">
      <c r="B159" s="53"/>
      <c r="C159" s="53"/>
      <c r="D159" s="53"/>
      <c r="E159" s="53"/>
      <c r="F159" s="53"/>
      <c r="G159" s="53"/>
      <c r="H159" s="53"/>
      <c r="I159" s="53"/>
    </row>
    <row r="160" spans="2:9" x14ac:dyDescent="0.2">
      <c r="B160" s="53"/>
      <c r="C160" s="53"/>
      <c r="D160" s="53"/>
      <c r="E160" s="53"/>
      <c r="F160" s="53"/>
      <c r="G160" s="53"/>
      <c r="H160" s="53"/>
      <c r="I160" s="53"/>
    </row>
    <row r="161" spans="2:9" x14ac:dyDescent="0.2">
      <c r="B161" s="53"/>
      <c r="C161" s="53"/>
      <c r="D161" s="53"/>
      <c r="E161" s="53"/>
      <c r="F161" s="53"/>
      <c r="G161" s="53"/>
      <c r="H161" s="53"/>
      <c r="I161" s="53"/>
    </row>
    <row r="162" spans="2:9" x14ac:dyDescent="0.2">
      <c r="B162" s="53"/>
      <c r="C162" s="53"/>
      <c r="D162" s="53"/>
      <c r="E162" s="53"/>
      <c r="F162" s="53"/>
      <c r="G162" s="53"/>
      <c r="H162" s="53"/>
      <c r="I162" s="53"/>
    </row>
    <row r="163" spans="2:9" x14ac:dyDescent="0.2">
      <c r="B163" s="53"/>
      <c r="C163" s="53"/>
      <c r="D163" s="53"/>
      <c r="E163" s="53"/>
      <c r="F163" s="53"/>
      <c r="G163" s="53"/>
      <c r="H163" s="53"/>
      <c r="I163" s="53"/>
    </row>
    <row r="164" spans="2:9" x14ac:dyDescent="0.2">
      <c r="B164" s="53"/>
      <c r="C164" s="53"/>
      <c r="D164" s="53"/>
      <c r="E164" s="53"/>
      <c r="F164" s="53"/>
      <c r="G164" s="53"/>
      <c r="H164" s="53"/>
      <c r="I164" s="53"/>
    </row>
    <row r="165" spans="2:9" x14ac:dyDescent="0.2">
      <c r="B165" s="53"/>
      <c r="C165" s="53"/>
      <c r="D165" s="53"/>
      <c r="E165" s="53"/>
      <c r="F165" s="53"/>
      <c r="G165" s="53"/>
      <c r="H165" s="53"/>
      <c r="I165" s="53"/>
    </row>
    <row r="166" spans="2:9" x14ac:dyDescent="0.2">
      <c r="B166" s="53"/>
      <c r="C166" s="53"/>
      <c r="D166" s="53"/>
      <c r="E166" s="53"/>
      <c r="F166" s="53"/>
      <c r="G166" s="53"/>
      <c r="H166" s="53"/>
      <c r="I166" s="53"/>
    </row>
    <row r="167" spans="2:9" x14ac:dyDescent="0.2">
      <c r="B167" s="53"/>
      <c r="C167" s="53"/>
      <c r="D167" s="53"/>
      <c r="E167" s="53"/>
      <c r="F167" s="53"/>
      <c r="G167" s="53"/>
      <c r="H167" s="53"/>
      <c r="I167" s="53"/>
    </row>
    <row r="168" spans="2:9" x14ac:dyDescent="0.2">
      <c r="B168" s="53"/>
      <c r="C168" s="53"/>
      <c r="D168" s="53"/>
      <c r="E168" s="53"/>
      <c r="F168" s="53"/>
      <c r="G168" s="53"/>
      <c r="H168" s="53"/>
      <c r="I168" s="53"/>
    </row>
    <row r="169" spans="2:9" x14ac:dyDescent="0.2">
      <c r="B169" s="53"/>
      <c r="C169" s="53"/>
      <c r="D169" s="53"/>
      <c r="E169" s="53"/>
      <c r="F169" s="53"/>
      <c r="G169" s="53"/>
      <c r="H169" s="53"/>
      <c r="I169" s="53"/>
    </row>
    <row r="170" spans="2:9" x14ac:dyDescent="0.2">
      <c r="B170" s="53"/>
      <c r="C170" s="53"/>
      <c r="D170" s="53"/>
      <c r="E170" s="53"/>
      <c r="F170" s="53"/>
      <c r="G170" s="53"/>
      <c r="H170" s="53"/>
      <c r="I170" s="53"/>
    </row>
    <row r="171" spans="2:9" x14ac:dyDescent="0.2">
      <c r="B171" s="53"/>
      <c r="C171" s="53"/>
      <c r="D171" s="53"/>
      <c r="E171" s="53"/>
      <c r="F171" s="53"/>
      <c r="G171" s="53"/>
      <c r="H171" s="53"/>
      <c r="I171" s="53"/>
    </row>
  </sheetData>
  <sheetProtection selectLockedCells="1"/>
  <protectedRanges>
    <protectedRange sqref="I4 B4:C5 C6:I6 C7:D8 F7:I8 B10:I10 I14 K14 K24 K33 K42 K61 K73 K84 A18:I22" name="Range1"/>
  </protectedRanges>
  <mergeCells count="51">
    <mergeCell ref="F22:H22"/>
    <mergeCell ref="A24:D24"/>
    <mergeCell ref="A33:D33"/>
    <mergeCell ref="A42:D42"/>
    <mergeCell ref="E30:H30"/>
    <mergeCell ref="E31:H31"/>
    <mergeCell ref="F42:H42"/>
    <mergeCell ref="F33:H33"/>
    <mergeCell ref="F61:H61"/>
    <mergeCell ref="F73:H73"/>
    <mergeCell ref="F84:H84"/>
    <mergeCell ref="A15:D15"/>
    <mergeCell ref="A61:D61"/>
    <mergeCell ref="A73:D73"/>
    <mergeCell ref="A84:D84"/>
    <mergeCell ref="G40:H40"/>
    <mergeCell ref="E26:H26"/>
    <mergeCell ref="E27:H27"/>
    <mergeCell ref="E28:H28"/>
    <mergeCell ref="E29:H29"/>
    <mergeCell ref="G35:H35"/>
    <mergeCell ref="G36:H36"/>
    <mergeCell ref="G37:H37"/>
    <mergeCell ref="G38:H38"/>
    <mergeCell ref="C105:D105"/>
    <mergeCell ref="F88:H88"/>
    <mergeCell ref="F89:H89"/>
    <mergeCell ref="F90:H90"/>
    <mergeCell ref="F86:H86"/>
    <mergeCell ref="F87:H87"/>
    <mergeCell ref="B97:C97"/>
    <mergeCell ref="A99:E99"/>
    <mergeCell ref="F91:H91"/>
    <mergeCell ref="A93:H93"/>
    <mergeCell ref="A95:H95"/>
    <mergeCell ref="B1:I1"/>
    <mergeCell ref="B6:E6"/>
    <mergeCell ref="B4:E4"/>
    <mergeCell ref="G39:H39"/>
    <mergeCell ref="B7:E7"/>
    <mergeCell ref="B8:E8"/>
    <mergeCell ref="A11:E11"/>
    <mergeCell ref="F17:H17"/>
    <mergeCell ref="F18:H18"/>
    <mergeCell ref="F19:H19"/>
    <mergeCell ref="F20:H20"/>
    <mergeCell ref="F21:H21"/>
    <mergeCell ref="B10:I10"/>
    <mergeCell ref="F14:H14"/>
    <mergeCell ref="F24:H24"/>
    <mergeCell ref="A14:D14"/>
  </mergeCells>
  <conditionalFormatting sqref="I45">
    <cfRule type="cellIs" dxfId="14" priority="18" stopIfTrue="1" operator="greaterThan">
      <formula>2.5</formula>
    </cfRule>
  </conditionalFormatting>
  <conditionalFormatting sqref="I46">
    <cfRule type="cellIs" dxfId="13" priority="16" stopIfTrue="1" operator="greaterThan">
      <formula>2.5</formula>
    </cfRule>
  </conditionalFormatting>
  <conditionalFormatting sqref="I47">
    <cfRule type="cellIs" dxfId="12" priority="15" stopIfTrue="1" operator="greaterThan">
      <formula>2.5</formula>
    </cfRule>
  </conditionalFormatting>
  <conditionalFormatting sqref="I48">
    <cfRule type="cellIs" dxfId="11" priority="12" stopIfTrue="1" operator="greaterThan">
      <formula>2.5</formula>
    </cfRule>
  </conditionalFormatting>
  <conditionalFormatting sqref="I49">
    <cfRule type="cellIs" dxfId="10" priority="11" stopIfTrue="1" operator="greaterThan">
      <formula>2.5</formula>
    </cfRule>
  </conditionalFormatting>
  <conditionalFormatting sqref="I50">
    <cfRule type="cellIs" dxfId="9" priority="10" stopIfTrue="1" operator="greaterThan">
      <formula>2.5</formula>
    </cfRule>
  </conditionalFormatting>
  <conditionalFormatting sqref="I51">
    <cfRule type="cellIs" dxfId="8" priority="9" stopIfTrue="1" operator="greaterThan">
      <formula>2.5</formula>
    </cfRule>
  </conditionalFormatting>
  <conditionalFormatting sqref="I52">
    <cfRule type="cellIs" dxfId="7" priority="8" stopIfTrue="1" operator="greaterThan">
      <formula>2.5</formula>
    </cfRule>
  </conditionalFormatting>
  <conditionalFormatting sqref="I53">
    <cfRule type="cellIs" dxfId="6" priority="7" stopIfTrue="1" operator="greaterThan">
      <formula>2.5</formula>
    </cfRule>
  </conditionalFormatting>
  <conditionalFormatting sqref="I54">
    <cfRule type="cellIs" dxfId="5" priority="6" stopIfTrue="1" operator="greaterThan">
      <formula>2.5</formula>
    </cfRule>
  </conditionalFormatting>
  <conditionalFormatting sqref="I55">
    <cfRule type="cellIs" dxfId="4" priority="5" stopIfTrue="1" operator="greaterThan">
      <formula>2.5</formula>
    </cfRule>
  </conditionalFormatting>
  <conditionalFormatting sqref="I56">
    <cfRule type="cellIs" dxfId="3" priority="4" stopIfTrue="1" operator="greaterThan">
      <formula>2.5</formula>
    </cfRule>
  </conditionalFormatting>
  <conditionalFormatting sqref="I57">
    <cfRule type="cellIs" dxfId="2" priority="3" stopIfTrue="1" operator="greaterThan">
      <formula>2.5</formula>
    </cfRule>
  </conditionalFormatting>
  <conditionalFormatting sqref="I58">
    <cfRule type="cellIs" dxfId="1" priority="2" stopIfTrue="1" operator="greaterThan">
      <formula>2.5</formula>
    </cfRule>
  </conditionalFormatting>
  <conditionalFormatting sqref="I59">
    <cfRule type="cellIs" dxfId="0" priority="1" stopIfTrue="1" operator="greaterThan">
      <formula>2.5</formula>
    </cfRule>
  </conditionalFormatting>
  <dataValidations count="15">
    <dataValidation type="list" allowBlank="1" showInputMessage="1" showErrorMessage="1" sqref="B18:B22" xr:uid="{00000000-0002-0000-0100-000000000000}">
      <formula1>OHP</formula1>
    </dataValidation>
    <dataValidation type="list" allowBlank="1" showInputMessage="1" showErrorMessage="1" sqref="D27:D31 C18:C22" xr:uid="{00000000-0002-0000-0100-000001000000}">
      <formula1>CommTime</formula1>
    </dataValidation>
    <dataValidation type="list" allowBlank="1" showInputMessage="1" showErrorMessage="1" sqref="B27:B31" xr:uid="{00000000-0002-0000-0100-000002000000}">
      <formula1>INDIRECT(SUBSTITUTE(A27," ","_"))</formula1>
    </dataValidation>
    <dataValidation type="list" allowBlank="1" showInputMessage="1" showErrorMessage="1" sqref="A36:A40" xr:uid="{00000000-0002-0000-0100-000003000000}">
      <formula1>Publication_Type</formula1>
    </dataValidation>
    <dataValidation type="list" allowBlank="1" showInputMessage="1" showErrorMessage="1" sqref="D36:D40" xr:uid="{00000000-0002-0000-0100-000004000000}">
      <formula1>INDIRECT(SUBSTITUTE(A36," ","_"))</formula1>
    </dataValidation>
    <dataValidation type="list" allowBlank="1" showInputMessage="1" showErrorMessage="1" sqref="K36:K40 J45:K59 H64:H71" xr:uid="{00000000-0002-0000-0100-000005000000}">
      <formula1>YesNo</formula1>
    </dataValidation>
    <dataValidation type="list" allowBlank="1" showInputMessage="1" showErrorMessage="1" sqref="C45:C59" xr:uid="{00000000-0002-0000-0100-000006000000}">
      <formula1>Education</formula1>
    </dataValidation>
    <dataValidation type="list" allowBlank="1" showInputMessage="1" showErrorMessage="1" sqref="G64:G71 G45:G59" xr:uid="{00000000-0002-0000-0100-000007000000}">
      <formula1>Education_Time</formula1>
    </dataValidation>
    <dataValidation allowBlank="1" showInputMessage="1" showErrorMessage="1" promptTitle="Note" prompt="The hours do not include tea, lunch or dinner breaks unless those breaks are used to view occ hygiene related trade exhibitions. " sqref="G44" xr:uid="{00000000-0002-0000-0100-000008000000}"/>
    <dataValidation type="list" allowBlank="1" showInputMessage="1" showErrorMessage="1" sqref="C64:C71" xr:uid="{00000000-0002-0000-0100-000009000000}">
      <formula1>Non_Contact</formula1>
    </dataValidation>
    <dataValidation type="list" allowBlank="1" showInputMessage="1" showErrorMessage="1" sqref="C77:C82" xr:uid="{00000000-0002-0000-0100-00000A000000}">
      <formula1>Teaching</formula1>
    </dataValidation>
    <dataValidation type="list" allowBlank="1" showInputMessage="1" showErrorMessage="1" sqref="F77:F82" xr:uid="{00000000-0002-0000-0100-00000B000000}">
      <formula1>Days</formula1>
    </dataValidation>
    <dataValidation type="list" allowBlank="1" showInputMessage="1" showErrorMessage="1" sqref="G77:G82" xr:uid="{00000000-0002-0000-0100-00000C000000}">
      <formula1>Presentation_Hours</formula1>
    </dataValidation>
    <dataValidation type="list" allowBlank="1" showInputMessage="1" showErrorMessage="1" sqref="H77:H82" xr:uid="{00000000-0002-0000-0100-00000D000000}">
      <formula1>Mentoring_Hours</formula1>
    </dataValidation>
    <dataValidation type="list" allowBlank="1" showInputMessage="1" showErrorMessage="1" sqref="C87:C91" xr:uid="{00000000-0002-0000-0100-00000E000000}">
      <formula1>Other</formula1>
    </dataValidation>
  </dataValidations>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86" r:id="rId4" name="Check Box 66">
              <controlPr defaultSize="0" autoFill="0" autoLine="0" autoPict="0">
                <anchor moveWithCells="1">
                  <from>
                    <xdr:col>0</xdr:col>
                    <xdr:colOff>0</xdr:colOff>
                    <xdr:row>8</xdr:row>
                    <xdr:rowOff>47625</xdr:rowOff>
                  </from>
                  <to>
                    <xdr:col>6</xdr:col>
                    <xdr:colOff>200025</xdr:colOff>
                    <xdr:row>10</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F000000}">
          <x14:formula1>
            <xm:f>'Name Ranges'!$C$1:$F$1</xm:f>
          </x14:formula1>
          <xm:sqref>A27:A31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34"/>
  <sheetViews>
    <sheetView topLeftCell="C1" workbookViewId="0">
      <selection activeCell="P4" sqref="P4"/>
    </sheetView>
  </sheetViews>
  <sheetFormatPr defaultRowHeight="12.75" x14ac:dyDescent="0.2"/>
  <cols>
    <col min="2" max="2" width="60.5703125" bestFit="1" customWidth="1"/>
    <col min="3" max="3" width="2.5703125" customWidth="1"/>
    <col min="4" max="4" width="30.5703125" bestFit="1" customWidth="1"/>
    <col min="5" max="5" width="15.140625" bestFit="1" customWidth="1"/>
    <col min="6" max="6" width="8.5703125" customWidth="1"/>
    <col min="7" max="7" width="11.140625" bestFit="1" customWidth="1"/>
    <col min="8" max="8" width="2" customWidth="1"/>
    <col min="12" max="12" width="2.85546875" customWidth="1"/>
    <col min="14" max="14" width="17.140625" bestFit="1" customWidth="1"/>
  </cols>
  <sheetData>
    <row r="1" spans="1:20" s="34" customFormat="1" ht="51" x14ac:dyDescent="0.2">
      <c r="A1" s="34" t="s">
        <v>143</v>
      </c>
      <c r="B1" s="34" t="s">
        <v>107</v>
      </c>
      <c r="D1" s="34" t="s">
        <v>126</v>
      </c>
      <c r="E1" s="34" t="s">
        <v>127</v>
      </c>
      <c r="F1" s="34" t="s">
        <v>128</v>
      </c>
      <c r="G1" s="34" t="s">
        <v>119</v>
      </c>
      <c r="I1" s="34" t="s">
        <v>130</v>
      </c>
      <c r="J1" s="34" t="s">
        <v>134</v>
      </c>
      <c r="K1" s="34" t="s">
        <v>139</v>
      </c>
      <c r="M1" s="34" t="s">
        <v>150</v>
      </c>
      <c r="N1" s="34" t="s">
        <v>155</v>
      </c>
      <c r="O1" s="34" t="s">
        <v>172</v>
      </c>
      <c r="P1" s="34" t="s">
        <v>176</v>
      </c>
      <c r="Q1" s="34" t="s">
        <v>184</v>
      </c>
      <c r="R1" s="34" t="s">
        <v>185</v>
      </c>
      <c r="S1" s="34" t="s">
        <v>188</v>
      </c>
      <c r="T1" s="34" t="s">
        <v>196</v>
      </c>
    </row>
    <row r="2" spans="1:20" s="33" customFormat="1" x14ac:dyDescent="0.2"/>
    <row r="3" spans="1:20" x14ac:dyDescent="0.2">
      <c r="A3" t="s">
        <v>141</v>
      </c>
      <c r="B3" s="32" t="s">
        <v>108</v>
      </c>
      <c r="C3" s="32"/>
      <c r="D3" s="32" t="s">
        <v>117</v>
      </c>
      <c r="E3" s="32" t="s">
        <v>120</v>
      </c>
      <c r="F3" s="32" t="s">
        <v>125</v>
      </c>
      <c r="G3" s="32">
        <v>0.5</v>
      </c>
      <c r="H3" s="32"/>
      <c r="I3" s="32" t="s">
        <v>131</v>
      </c>
      <c r="J3" s="32" t="s">
        <v>132</v>
      </c>
      <c r="K3" s="32" t="s">
        <v>131</v>
      </c>
      <c r="M3" t="s">
        <v>148</v>
      </c>
      <c r="N3" s="37" t="s">
        <v>160</v>
      </c>
      <c r="O3" s="32" t="s">
        <v>166</v>
      </c>
      <c r="P3" s="32" t="s">
        <v>182</v>
      </c>
      <c r="Q3">
        <v>0.5</v>
      </c>
      <c r="R3" s="32" t="s">
        <v>186</v>
      </c>
      <c r="S3" s="32" t="s">
        <v>189</v>
      </c>
      <c r="T3" s="32" t="s">
        <v>197</v>
      </c>
    </row>
    <row r="4" spans="1:20" x14ac:dyDescent="0.2">
      <c r="A4" t="s">
        <v>142</v>
      </c>
      <c r="B4" s="32" t="s">
        <v>109</v>
      </c>
      <c r="C4" s="32"/>
      <c r="D4" s="32" t="s">
        <v>113</v>
      </c>
      <c r="E4" s="32" t="s">
        <v>121</v>
      </c>
      <c r="F4" s="32"/>
      <c r="G4" s="32">
        <v>1</v>
      </c>
      <c r="H4" s="32"/>
      <c r="I4" s="32" t="s">
        <v>132</v>
      </c>
      <c r="J4" s="32" t="s">
        <v>133</v>
      </c>
      <c r="M4" t="s">
        <v>149</v>
      </c>
      <c r="N4" s="38" t="s">
        <v>209</v>
      </c>
      <c r="O4" s="32" t="s">
        <v>167</v>
      </c>
      <c r="P4" s="32" t="s">
        <v>177</v>
      </c>
      <c r="Q4">
        <v>1</v>
      </c>
      <c r="R4" s="32">
        <v>1</v>
      </c>
      <c r="S4" s="44" t="s">
        <v>193</v>
      </c>
      <c r="T4" t="s">
        <v>198</v>
      </c>
    </row>
    <row r="5" spans="1:20" x14ac:dyDescent="0.2">
      <c r="B5" s="32" t="s">
        <v>110</v>
      </c>
      <c r="C5" s="32"/>
      <c r="D5" s="32" t="s">
        <v>115</v>
      </c>
      <c r="E5" s="32" t="s">
        <v>122</v>
      </c>
      <c r="F5" s="32"/>
      <c r="G5">
        <v>1.5</v>
      </c>
      <c r="I5" t="s">
        <v>133</v>
      </c>
      <c r="M5" t="s">
        <v>157</v>
      </c>
      <c r="N5" s="32" t="s">
        <v>158</v>
      </c>
      <c r="O5" s="32" t="s">
        <v>168</v>
      </c>
      <c r="P5" s="32" t="s">
        <v>180</v>
      </c>
      <c r="Q5">
        <v>1.5</v>
      </c>
      <c r="R5" s="32">
        <v>2</v>
      </c>
      <c r="S5" s="32" t="s">
        <v>190</v>
      </c>
      <c r="T5" s="32" t="s">
        <v>196</v>
      </c>
    </row>
    <row r="6" spans="1:20" x14ac:dyDescent="0.2">
      <c r="D6" s="32" t="s">
        <v>114</v>
      </c>
      <c r="E6" s="32" t="s">
        <v>123</v>
      </c>
      <c r="F6" s="32"/>
      <c r="G6">
        <v>2</v>
      </c>
      <c r="N6" s="32" t="s">
        <v>210</v>
      </c>
      <c r="O6" s="32" t="s">
        <v>169</v>
      </c>
      <c r="Q6">
        <v>2</v>
      </c>
      <c r="R6" s="32">
        <v>3</v>
      </c>
      <c r="S6" s="32" t="s">
        <v>191</v>
      </c>
    </row>
    <row r="7" spans="1:20" x14ac:dyDescent="0.2">
      <c r="D7" s="32" t="s">
        <v>118</v>
      </c>
      <c r="E7" s="32" t="s">
        <v>124</v>
      </c>
      <c r="F7" s="32"/>
      <c r="N7" s="32" t="s">
        <v>159</v>
      </c>
      <c r="O7" s="32" t="s">
        <v>170</v>
      </c>
      <c r="Q7">
        <v>2.5</v>
      </c>
      <c r="R7" s="32">
        <v>4</v>
      </c>
      <c r="S7" s="32" t="s">
        <v>192</v>
      </c>
    </row>
    <row r="8" spans="1:20" x14ac:dyDescent="0.2">
      <c r="D8" s="32" t="s">
        <v>116</v>
      </c>
      <c r="E8" s="32"/>
      <c r="F8" s="32"/>
      <c r="N8" s="32" t="s">
        <v>211</v>
      </c>
      <c r="O8" s="32" t="s">
        <v>171</v>
      </c>
      <c r="Q8">
        <v>3</v>
      </c>
      <c r="R8" s="32">
        <v>5</v>
      </c>
    </row>
    <row r="9" spans="1:20" x14ac:dyDescent="0.2">
      <c r="N9" s="32"/>
      <c r="Q9">
        <v>3.5</v>
      </c>
      <c r="R9" s="32">
        <v>6</v>
      </c>
    </row>
    <row r="10" spans="1:20" x14ac:dyDescent="0.2">
      <c r="N10" s="32"/>
      <c r="Q10">
        <v>4</v>
      </c>
      <c r="R10" s="32">
        <v>7</v>
      </c>
    </row>
    <row r="11" spans="1:20" x14ac:dyDescent="0.2">
      <c r="N11" s="32"/>
      <c r="Q11">
        <v>4.5</v>
      </c>
      <c r="R11" s="32">
        <v>8</v>
      </c>
    </row>
    <row r="12" spans="1:20" x14ac:dyDescent="0.2">
      <c r="Q12">
        <v>5</v>
      </c>
      <c r="R12" s="32">
        <v>9</v>
      </c>
    </row>
    <row r="13" spans="1:20" x14ac:dyDescent="0.2">
      <c r="N13" s="32"/>
      <c r="Q13">
        <v>5.5</v>
      </c>
      <c r="R13" s="32">
        <v>10</v>
      </c>
    </row>
    <row r="14" spans="1:20" x14ac:dyDescent="0.2">
      <c r="Q14">
        <v>6</v>
      </c>
      <c r="R14" s="32">
        <v>11</v>
      </c>
    </row>
    <row r="15" spans="1:20" x14ac:dyDescent="0.2">
      <c r="Q15">
        <v>6.5</v>
      </c>
      <c r="R15" s="32">
        <v>12</v>
      </c>
    </row>
    <row r="16" spans="1:20" x14ac:dyDescent="0.2">
      <c r="Q16">
        <v>7</v>
      </c>
      <c r="R16" s="32">
        <v>13</v>
      </c>
    </row>
    <row r="17" spans="17:18" x14ac:dyDescent="0.2">
      <c r="Q17">
        <v>7.5</v>
      </c>
      <c r="R17" s="32">
        <v>14</v>
      </c>
    </row>
    <row r="18" spans="17:18" x14ac:dyDescent="0.2">
      <c r="Q18">
        <v>8</v>
      </c>
      <c r="R18" s="32">
        <v>15</v>
      </c>
    </row>
    <row r="19" spans="17:18" x14ac:dyDescent="0.2">
      <c r="Q19">
        <v>8.5</v>
      </c>
      <c r="R19" s="32">
        <v>16</v>
      </c>
    </row>
    <row r="20" spans="17:18" x14ac:dyDescent="0.2">
      <c r="Q20">
        <v>9</v>
      </c>
    </row>
    <row r="21" spans="17:18" x14ac:dyDescent="0.2">
      <c r="Q21">
        <v>9.5</v>
      </c>
    </row>
    <row r="22" spans="17:18" x14ac:dyDescent="0.2">
      <c r="Q22">
        <v>10</v>
      </c>
    </row>
    <row r="23" spans="17:18" x14ac:dyDescent="0.2">
      <c r="Q23">
        <v>10.5</v>
      </c>
    </row>
    <row r="24" spans="17:18" x14ac:dyDescent="0.2">
      <c r="Q24">
        <v>11</v>
      </c>
    </row>
    <row r="25" spans="17:18" x14ac:dyDescent="0.2">
      <c r="Q25">
        <v>11.5</v>
      </c>
    </row>
    <row r="26" spans="17:18" x14ac:dyDescent="0.2">
      <c r="Q26">
        <v>12</v>
      </c>
    </row>
    <row r="27" spans="17:18" x14ac:dyDescent="0.2">
      <c r="Q27">
        <v>12.5</v>
      </c>
    </row>
    <row r="28" spans="17:18" x14ac:dyDescent="0.2">
      <c r="Q28">
        <v>13</v>
      </c>
    </row>
    <row r="29" spans="17:18" x14ac:dyDescent="0.2">
      <c r="Q29">
        <v>13.5</v>
      </c>
    </row>
    <row r="30" spans="17:18" x14ac:dyDescent="0.2">
      <c r="Q30">
        <v>14</v>
      </c>
    </row>
    <row r="31" spans="17:18" x14ac:dyDescent="0.2">
      <c r="Q31">
        <v>14.5</v>
      </c>
    </row>
    <row r="32" spans="17:18" x14ac:dyDescent="0.2">
      <c r="Q32">
        <v>15</v>
      </c>
    </row>
    <row r="33" spans="17:17" x14ac:dyDescent="0.2">
      <c r="Q33">
        <v>15.5</v>
      </c>
    </row>
    <row r="34" spans="17:17" x14ac:dyDescent="0.2">
      <c r="Q34">
        <v>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18</vt:i4>
      </vt:variant>
    </vt:vector>
  </HeadingPairs>
  <TitlesOfParts>
    <vt:vector size="21" baseType="lpstr">
      <vt:lpstr>Guide to CPD points </vt:lpstr>
      <vt:lpstr>CPD calculation</vt:lpstr>
      <vt:lpstr>Name Ranges</vt:lpstr>
      <vt:lpstr>CommTime</vt:lpstr>
      <vt:lpstr>Council_Member</vt:lpstr>
      <vt:lpstr>Days</vt:lpstr>
      <vt:lpstr>Education</vt:lpstr>
      <vt:lpstr>Education_Time</vt:lpstr>
      <vt:lpstr>IOHA_Board_Member</vt:lpstr>
      <vt:lpstr>Mentoring_Hours</vt:lpstr>
      <vt:lpstr>Non_Contact</vt:lpstr>
      <vt:lpstr>Non_Peer_Reviewed_Article</vt:lpstr>
      <vt:lpstr>Occ_Hygiene_Book_Chapter</vt:lpstr>
      <vt:lpstr>OHP</vt:lpstr>
      <vt:lpstr>Original_Paper</vt:lpstr>
      <vt:lpstr>Other</vt:lpstr>
      <vt:lpstr>Presentation_Hours</vt:lpstr>
      <vt:lpstr>Publication_Type</vt:lpstr>
      <vt:lpstr>Teaching</vt:lpstr>
      <vt:lpstr>Technical_Committee_Member</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NZOHS CPD Worksheet</dc:title>
  <dc:subject>Certification</dc:subject>
  <dc:creator>Kerry Cheung</dc:creator>
  <cp:lastModifiedBy>Administrator NZOHNA</cp:lastModifiedBy>
  <cp:lastPrinted>2016-01-06T21:36:06Z</cp:lastPrinted>
  <dcterms:created xsi:type="dcterms:W3CDTF">2005-11-14T05:22:55Z</dcterms:created>
  <dcterms:modified xsi:type="dcterms:W3CDTF">2020-04-23T02:05:01Z</dcterms:modified>
  <cp:category>COH</cp:category>
</cp:coreProperties>
</file>